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30" windowWidth="20100" windowHeight="7680" activeTab="1"/>
  </bookViews>
  <sheets>
    <sheet name="ĐHTX" sheetId="2" r:id="rId1"/>
    <sheet name="ĐHCQ" sheetId="1" r:id="rId2"/>
  </sheets>
  <definedNames>
    <definedName name="_xlnm._FilterDatabase" localSheetId="1" hidden="1">ĐHCQ!$A$10:$Q$29</definedName>
    <definedName name="_xlnm._FilterDatabase" localSheetId="0" hidden="1">ĐHTX!$A$10:$Q$55</definedName>
    <definedName name="_xlnm.Print_Titles" localSheetId="1">ĐHCQ!$9:$10</definedName>
    <definedName name="_xlnm.Print_Titles" localSheetId="0">ĐHTX!$9:$10</definedName>
  </definedNames>
  <calcPr calcId="124519"/>
</workbook>
</file>

<file path=xl/calcChain.xml><?xml version="1.0" encoding="utf-8"?>
<calcChain xmlns="http://schemas.openxmlformats.org/spreadsheetml/2006/main">
  <c r="I17" i="2"/>
  <c r="I24"/>
  <c r="I23"/>
  <c r="I32"/>
  <c r="I26"/>
  <c r="I34"/>
  <c r="I37"/>
  <c r="I22"/>
  <c r="I31"/>
  <c r="I35"/>
  <c r="I29"/>
  <c r="I36"/>
  <c r="I30"/>
  <c r="I39"/>
  <c r="I40"/>
  <c r="I19"/>
  <c r="I14"/>
  <c r="I33"/>
  <c r="I16"/>
  <c r="I11"/>
  <c r="I12"/>
  <c r="I38"/>
  <c r="I27"/>
  <c r="I28"/>
  <c r="I20"/>
  <c r="I25"/>
  <c r="I18"/>
  <c r="I15"/>
  <c r="I21"/>
  <c r="I41"/>
  <c r="I47"/>
  <c r="I48"/>
  <c r="I50"/>
  <c r="I51"/>
  <c r="I49"/>
  <c r="I52"/>
  <c r="I44"/>
  <c r="I45"/>
  <c r="I54"/>
  <c r="I53"/>
  <c r="I43"/>
  <c r="I55"/>
  <c r="I42"/>
  <c r="I46"/>
  <c r="I13"/>
  <c r="I26" i="1"/>
  <c r="I14"/>
  <c r="I29"/>
  <c r="I19"/>
  <c r="I22"/>
  <c r="I18"/>
  <c r="I25"/>
  <c r="I16"/>
  <c r="I27"/>
  <c r="I24"/>
  <c r="I20"/>
  <c r="I23"/>
  <c r="I21"/>
  <c r="I11"/>
  <c r="I13"/>
  <c r="I15"/>
  <c r="I12"/>
  <c r="I28"/>
  <c r="I17"/>
</calcChain>
</file>

<file path=xl/sharedStrings.xml><?xml version="1.0" encoding="utf-8"?>
<sst xmlns="http://schemas.openxmlformats.org/spreadsheetml/2006/main" count="708" uniqueCount="375">
  <si>
    <t>HỌC VIỆN CÔNG NGHỆ BƯU CHÍNH VIỄN THÔNG</t>
  </si>
  <si>
    <t xml:space="preserve">CỘNG HÒA XÃ HỘI CHỦ NGHĨA VIỆT NAM </t>
  </si>
  <si>
    <t>HỘI ĐỒNG THI TỐT NGHIỆP NĂM 2017</t>
  </si>
  <si>
    <t>Độc lập - Tự do - Hạnh Phúc</t>
  </si>
  <si>
    <t>Điểm thi</t>
  </si>
  <si>
    <t>TT</t>
  </si>
  <si>
    <t>HỌ VÀ TÊN</t>
  </si>
  <si>
    <t>SBD</t>
  </si>
  <si>
    <t>NĂM SINH</t>
  </si>
  <si>
    <t>MÃ SV</t>
  </si>
  <si>
    <t>LỚP</t>
  </si>
  <si>
    <t>ĐIỂM THI</t>
  </si>
  <si>
    <t>GHI CHÚ</t>
  </si>
  <si>
    <t>CHINH TRI</t>
  </si>
  <si>
    <t>NGÀNH</t>
  </si>
  <si>
    <t>CM</t>
  </si>
  <si>
    <t>Phòng thi</t>
  </si>
  <si>
    <t>Bằng số</t>
  </si>
  <si>
    <t>Bằng chữ</t>
  </si>
  <si>
    <t>Lê Hoàng</t>
  </si>
  <si>
    <t>Anh</t>
  </si>
  <si>
    <t>001</t>
  </si>
  <si>
    <t>B112104298</t>
  </si>
  <si>
    <t>D11ATTTM</t>
  </si>
  <si>
    <t>NL1</t>
  </si>
  <si>
    <t>CN</t>
  </si>
  <si>
    <t>ATM</t>
  </si>
  <si>
    <t>CQMD</t>
  </si>
  <si>
    <t>2</t>
  </si>
  <si>
    <t>Nguyễn Tuấn</t>
  </si>
  <si>
    <t>002</t>
  </si>
  <si>
    <t>17/06/1993</t>
  </si>
  <si>
    <t>B112401283</t>
  </si>
  <si>
    <t>D11QTM</t>
  </si>
  <si>
    <t>NL2</t>
  </si>
  <si>
    <t>QT</t>
  </si>
  <si>
    <t>QTM</t>
  </si>
  <si>
    <t>3</t>
  </si>
  <si>
    <t>D11CNPM1</t>
  </si>
  <si>
    <t>Không thi</t>
  </si>
  <si>
    <t>CNPM</t>
  </si>
  <si>
    <t>CQTL</t>
  </si>
  <si>
    <t>4</t>
  </si>
  <si>
    <t>Hoàng Ngọc</t>
  </si>
  <si>
    <t>Cẩm</t>
  </si>
  <si>
    <t>004</t>
  </si>
  <si>
    <t>13/06/1993</t>
  </si>
  <si>
    <t>B112401004</t>
  </si>
  <si>
    <t>5</t>
  </si>
  <si>
    <t>HTTT</t>
  </si>
  <si>
    <t>6</t>
  </si>
  <si>
    <t>Nguyễn Văn</t>
  </si>
  <si>
    <t>7</t>
  </si>
  <si>
    <t>Phan Đình</t>
  </si>
  <si>
    <t>Đạo</t>
  </si>
  <si>
    <t>007</t>
  </si>
  <si>
    <t>D10HTTT2</t>
  </si>
  <si>
    <t>8</t>
  </si>
  <si>
    <t>Ngô Tiến</t>
  </si>
  <si>
    <t>Đạt</t>
  </si>
  <si>
    <t>008</t>
  </si>
  <si>
    <t>20/05/1993</t>
  </si>
  <si>
    <t>9</t>
  </si>
  <si>
    <t>Vũ Đức</t>
  </si>
  <si>
    <t>Đồng</t>
  </si>
  <si>
    <t>009</t>
  </si>
  <si>
    <t>B112104357</t>
  </si>
  <si>
    <t>D11HTTT3</t>
  </si>
  <si>
    <t>10</t>
  </si>
  <si>
    <t xml:space="preserve">Lê Vũ </t>
  </si>
  <si>
    <t>Hiệp</t>
  </si>
  <si>
    <t>010</t>
  </si>
  <si>
    <t>D10VT6</t>
  </si>
  <si>
    <t>VT</t>
  </si>
  <si>
    <t>Đinh Viết</t>
  </si>
  <si>
    <t>Hoàng</t>
  </si>
  <si>
    <t>011</t>
  </si>
  <si>
    <t>D10CNPM3</t>
  </si>
  <si>
    <t>Lưu Văn</t>
  </si>
  <si>
    <t>Khuyến</t>
  </si>
  <si>
    <t>013</t>
  </si>
  <si>
    <t>D11HTT2</t>
  </si>
  <si>
    <t xml:space="preserve">Nguyễn Thị </t>
  </si>
  <si>
    <t>Liền</t>
  </si>
  <si>
    <t>014</t>
  </si>
  <si>
    <t>19/09/1993</t>
  </si>
  <si>
    <t>D11VT3</t>
  </si>
  <si>
    <t>Đoàn Thế</t>
  </si>
  <si>
    <t>Linh</t>
  </si>
  <si>
    <t>015</t>
  </si>
  <si>
    <t>ATTTM</t>
  </si>
  <si>
    <t>Trần Bình</t>
  </si>
  <si>
    <t>Luận</t>
  </si>
  <si>
    <t>017</t>
  </si>
  <si>
    <t>15/10/1992</t>
  </si>
  <si>
    <t xml:space="preserve">Mai Văn </t>
  </si>
  <si>
    <t>Nam</t>
  </si>
  <si>
    <t>018</t>
  </si>
  <si>
    <t>ĐPT</t>
  </si>
  <si>
    <t>Hoàng Vinh</t>
  </si>
  <si>
    <t>Quang</t>
  </si>
  <si>
    <t>020</t>
  </si>
  <si>
    <t>20/08/1993</t>
  </si>
  <si>
    <t>B112104381</t>
  </si>
  <si>
    <t>D11HTTT1</t>
  </si>
  <si>
    <t>Sơn</t>
  </si>
  <si>
    <t>Đặng Đình</t>
  </si>
  <si>
    <t>Tân</t>
  </si>
  <si>
    <t>022</t>
  </si>
  <si>
    <t>13/05/1991</t>
  </si>
  <si>
    <t>D10XLTH</t>
  </si>
  <si>
    <t>ĐT</t>
  </si>
  <si>
    <t>Nguyễn Trần</t>
  </si>
  <si>
    <t>Trí</t>
  </si>
  <si>
    <t>023</t>
  </si>
  <si>
    <t>B112101194</t>
  </si>
  <si>
    <t>D11VT4</t>
  </si>
  <si>
    <t xml:space="preserve">Đinh Văn </t>
  </si>
  <si>
    <t>Tuyến</t>
  </si>
  <si>
    <t>024</t>
  </si>
  <si>
    <t>B112401098</t>
  </si>
  <si>
    <t>D11QTDN3</t>
  </si>
  <si>
    <t>QTDN</t>
  </si>
  <si>
    <t>Xuân</t>
  </si>
  <si>
    <t>026</t>
  </si>
  <si>
    <t xml:space="preserve">Nguyễn Việt </t>
  </si>
  <si>
    <t>073</t>
  </si>
  <si>
    <t>24/04/1991</t>
  </si>
  <si>
    <t>0921040270</t>
  </si>
  <si>
    <t>D11CNPM3</t>
  </si>
  <si>
    <t>Bùi Thị Quỳnh</t>
  </si>
  <si>
    <t>027</t>
  </si>
  <si>
    <t>08/03/1979</t>
  </si>
  <si>
    <t>B13DTQT001</t>
  </si>
  <si>
    <t>D13TXQT1-B</t>
  </si>
  <si>
    <t>TX</t>
  </si>
  <si>
    <t>Hoàng Thúy</t>
  </si>
  <si>
    <t>028</t>
  </si>
  <si>
    <t>30/10/1986</t>
  </si>
  <si>
    <t>B118401110</t>
  </si>
  <si>
    <t>D11TXQT2-B</t>
  </si>
  <si>
    <t>Tô Kim</t>
  </si>
  <si>
    <t>Ban</t>
  </si>
  <si>
    <t>029</t>
  </si>
  <si>
    <t>31/12/1973</t>
  </si>
  <si>
    <t>B13DTQT002</t>
  </si>
  <si>
    <t>Nguyễn Ngọc</t>
  </si>
  <si>
    <t>Cường</t>
  </si>
  <si>
    <t>030</t>
  </si>
  <si>
    <t>24/08/1983</t>
  </si>
  <si>
    <t>B13DTQT025</t>
  </si>
  <si>
    <t>D13TXQT2-B</t>
  </si>
  <si>
    <t>Phạm Lan</t>
  </si>
  <si>
    <t>Chi</t>
  </si>
  <si>
    <t>031</t>
  </si>
  <si>
    <t>16/10/1992</t>
  </si>
  <si>
    <t>B13DTQT047</t>
  </si>
  <si>
    <t>D13TXQT3-B</t>
  </si>
  <si>
    <t>Nguyễn Thúy</t>
  </si>
  <si>
    <t>Chung</t>
  </si>
  <si>
    <t>032</t>
  </si>
  <si>
    <t>08/01/1968</t>
  </si>
  <si>
    <t>B13DTQT048</t>
  </si>
  <si>
    <t>Nguyễn Thị Hồng</t>
  </si>
  <si>
    <t>Hạnh</t>
  </si>
  <si>
    <t>033</t>
  </si>
  <si>
    <t>14/09/1976</t>
  </si>
  <si>
    <t>B13DTQT050</t>
  </si>
  <si>
    <t>Vũ Thị Thu</t>
  </si>
  <si>
    <t>Hằng</t>
  </si>
  <si>
    <t>034</t>
  </si>
  <si>
    <t>11/02/1988</t>
  </si>
  <si>
    <t>1084010014</t>
  </si>
  <si>
    <t>Đặng Huy</t>
  </si>
  <si>
    <t>035</t>
  </si>
  <si>
    <t>01/10/1992</t>
  </si>
  <si>
    <t>B13DTQT006</t>
  </si>
  <si>
    <t>Hoàng Thị Minh</t>
  </si>
  <si>
    <t>Huệ</t>
  </si>
  <si>
    <t>036</t>
  </si>
  <si>
    <t>28/06/1987</t>
  </si>
  <si>
    <t>B13DTQT007</t>
  </si>
  <si>
    <t>Nguyễn Thị Mai</t>
  </si>
  <si>
    <t>Hương</t>
  </si>
  <si>
    <t>037</t>
  </si>
  <si>
    <t>0854010134</t>
  </si>
  <si>
    <t>D08TCQT4</t>
  </si>
  <si>
    <t>TC</t>
  </si>
  <si>
    <t>Trần Đình</t>
  </si>
  <si>
    <t>Lâm</t>
  </si>
  <si>
    <t>038</t>
  </si>
  <si>
    <t>01/11/1990</t>
  </si>
  <si>
    <t>B13DTQT008</t>
  </si>
  <si>
    <t>Nguyễn Bích</t>
  </si>
  <si>
    <t>Liên</t>
  </si>
  <si>
    <t>039</t>
  </si>
  <si>
    <t>11/02/1987</t>
  </si>
  <si>
    <t>B13DTQT029</t>
  </si>
  <si>
    <t>Nguyễn An</t>
  </si>
  <si>
    <t>040</t>
  </si>
  <si>
    <t>10/04/1994</t>
  </si>
  <si>
    <t>B13DTQT030</t>
  </si>
  <si>
    <t>Lê Thị Thùy</t>
  </si>
  <si>
    <t>Loan</t>
  </si>
  <si>
    <t>041</t>
  </si>
  <si>
    <t>27/06/1982</t>
  </si>
  <si>
    <t>B13DTQT009</t>
  </si>
  <si>
    <t>Phạm Thị Phương</t>
  </si>
  <si>
    <t>042</t>
  </si>
  <si>
    <t>05/11/1979</t>
  </si>
  <si>
    <t>B13DTQT010</t>
  </si>
  <si>
    <t>Đỗ Thị Thanh</t>
  </si>
  <si>
    <t>Nga</t>
  </si>
  <si>
    <t>043</t>
  </si>
  <si>
    <t>12/03/1987</t>
  </si>
  <si>
    <t>B13DTQT012</t>
  </si>
  <si>
    <t>Lê Thế</t>
  </si>
  <si>
    <t>Ngọc</t>
  </si>
  <si>
    <t>044</t>
  </si>
  <si>
    <t>09/01/1989</t>
  </si>
  <si>
    <t>B13DTQT031</t>
  </si>
  <si>
    <t>Trần Thị</t>
  </si>
  <si>
    <t>Phương</t>
  </si>
  <si>
    <t>046</t>
  </si>
  <si>
    <t>30/06/1986</t>
  </si>
  <si>
    <t>B13DTQT013</t>
  </si>
  <si>
    <t>Cầm Tuấn</t>
  </si>
  <si>
    <t>047</t>
  </si>
  <si>
    <t>12/03/1979</t>
  </si>
  <si>
    <t>B13DTQT014</t>
  </si>
  <si>
    <t>Tiến</t>
  </si>
  <si>
    <t>048</t>
  </si>
  <si>
    <t>26/02/1987</t>
  </si>
  <si>
    <t>B13DTQT039</t>
  </si>
  <si>
    <t>Vương Văn</t>
  </si>
  <si>
    <t>049</t>
  </si>
  <si>
    <t>27/02/1990</t>
  </si>
  <si>
    <t>B13DTQT038</t>
  </si>
  <si>
    <t>Cao Việt</t>
  </si>
  <si>
    <t>Thành</t>
  </si>
  <si>
    <t>050</t>
  </si>
  <si>
    <t>21/02/1990</t>
  </si>
  <si>
    <t>B13DTQT033</t>
  </si>
  <si>
    <t>Phương Thị Thu</t>
  </si>
  <si>
    <t>Thiện</t>
  </si>
  <si>
    <t>051</t>
  </si>
  <si>
    <t>15/08/1980</t>
  </si>
  <si>
    <t>B14LTQT005</t>
  </si>
  <si>
    <t>L14TXQT1-B</t>
  </si>
  <si>
    <t>Đỗ Xuân</t>
  </si>
  <si>
    <t>Thùy</t>
  </si>
  <si>
    <t>052</t>
  </si>
  <si>
    <t>19/11/1985</t>
  </si>
  <si>
    <t>B13DTQT016</t>
  </si>
  <si>
    <t>Lê Thị Hồng</t>
  </si>
  <si>
    <t>Thủy</t>
  </si>
  <si>
    <t>053</t>
  </si>
  <si>
    <t>13/05/1984</t>
  </si>
  <si>
    <t>B13DTQT040</t>
  </si>
  <si>
    <t>Lê Thị Ngọc</t>
  </si>
  <si>
    <t>054</t>
  </si>
  <si>
    <t>02/09/1975</t>
  </si>
  <si>
    <t>B13DTQT041</t>
  </si>
  <si>
    <t>Hà Thị Thu</t>
  </si>
  <si>
    <t>Trang</t>
  </si>
  <si>
    <t>055</t>
  </si>
  <si>
    <t>20/11/1988</t>
  </si>
  <si>
    <t>B14LTQT017</t>
  </si>
  <si>
    <t>L14TXQT2-B</t>
  </si>
  <si>
    <t>Hoàng Thị Hồng</t>
  </si>
  <si>
    <t>Vân</t>
  </si>
  <si>
    <t>056</t>
  </si>
  <si>
    <t>07/02/1973</t>
  </si>
  <si>
    <t>B13DTQT024</t>
  </si>
  <si>
    <t>Dương Thị</t>
  </si>
  <si>
    <t>057</t>
  </si>
  <si>
    <t>15/01/1989</t>
  </si>
  <si>
    <t>B13DTQT023</t>
  </si>
  <si>
    <t>Nguyễn Thị</t>
  </si>
  <si>
    <t>Tươi</t>
  </si>
  <si>
    <t>072</t>
  </si>
  <si>
    <t>B105401107</t>
  </si>
  <si>
    <t>D10TCQTC2-B</t>
  </si>
  <si>
    <t>Nguyễn Thị Vân</t>
  </si>
  <si>
    <t>058</t>
  </si>
  <si>
    <t>K12DTQT003</t>
  </si>
  <si>
    <t>D12TXQT01-K</t>
  </si>
  <si>
    <t>TXHP</t>
  </si>
  <si>
    <t>Đồng Thị Hương</t>
  </si>
  <si>
    <t>Giang</t>
  </si>
  <si>
    <t>059</t>
  </si>
  <si>
    <t>K12DTQT015</t>
  </si>
  <si>
    <t>Phạm Minh</t>
  </si>
  <si>
    <t>Hải</t>
  </si>
  <si>
    <t>060</t>
  </si>
  <si>
    <t>1084010175</t>
  </si>
  <si>
    <t>D10TXQT05</t>
  </si>
  <si>
    <t>Lê Văn</t>
  </si>
  <si>
    <t>Hưởng</t>
  </si>
  <si>
    <t>061</t>
  </si>
  <si>
    <t>K12DTQT030</t>
  </si>
  <si>
    <t>Nguyễn Trung</t>
  </si>
  <si>
    <t>Kiên</t>
  </si>
  <si>
    <t>062</t>
  </si>
  <si>
    <t>K12DTQT034</t>
  </si>
  <si>
    <t xml:space="preserve">Phạm Văn </t>
  </si>
  <si>
    <t>063</t>
  </si>
  <si>
    <t>B118401025</t>
  </si>
  <si>
    <t>D11TXQT03-B</t>
  </si>
  <si>
    <t>Phạm Quang</t>
  </si>
  <si>
    <t>064</t>
  </si>
  <si>
    <t>K12DTQT035</t>
  </si>
  <si>
    <t>Minh</t>
  </si>
  <si>
    <t>065</t>
  </si>
  <si>
    <t>K12DTQT043</t>
  </si>
  <si>
    <t>Dương Hải</t>
  </si>
  <si>
    <t>066</t>
  </si>
  <si>
    <t>B118401036</t>
  </si>
  <si>
    <t>Nguyễn Giang</t>
  </si>
  <si>
    <t>067</t>
  </si>
  <si>
    <t>K12DTQT044</t>
  </si>
  <si>
    <t>Vũ Duy</t>
  </si>
  <si>
    <t>Phong</t>
  </si>
  <si>
    <t>068</t>
  </si>
  <si>
    <t>K12DTQT051</t>
  </si>
  <si>
    <t xml:space="preserve">Ngô Văn </t>
  </si>
  <si>
    <t>Toản</t>
  </si>
  <si>
    <t>069</t>
  </si>
  <si>
    <t>B118401061</t>
  </si>
  <si>
    <t xml:space="preserve">Nguyễn Minh </t>
  </si>
  <si>
    <t>Tuấn</t>
  </si>
  <si>
    <t>070</t>
  </si>
  <si>
    <t>B118401066</t>
  </si>
  <si>
    <t>Nguyễn Tiến</t>
  </si>
  <si>
    <t>071</t>
  </si>
  <si>
    <t>K12DTQT061</t>
  </si>
  <si>
    <t>Ngày thi: 18/03/2017</t>
  </si>
  <si>
    <r>
      <rPr>
        <b/>
        <sz val="14"/>
        <rFont val="Times New Roman"/>
        <family val="1"/>
      </rPr>
      <t>BẢNG ĐIỂM THI TỐT NGHIỆP MÔN CƠ SỞ</t>
    </r>
    <r>
      <rPr>
        <b/>
        <sz val="12"/>
        <rFont val="Times New Roman"/>
        <family val="1"/>
      </rPr>
      <t xml:space="preserve">
</t>
    </r>
    <r>
      <rPr>
        <sz val="12"/>
        <rFont val="Times New Roman"/>
        <family val="1"/>
      </rPr>
      <t xml:space="preserve">HỆ ĐẠI HỌC CHÍNH QUY CÁC KHÓA TRƯỚC THI LẠI TỐT NGHIỆP </t>
    </r>
  </si>
  <si>
    <r>
      <rPr>
        <b/>
        <sz val="14"/>
        <rFont val="Times New Roman"/>
        <family val="1"/>
      </rPr>
      <t>BẢNG ĐIỂM THI TỐT NGHIỆP MÔN CƠ SỞ</t>
    </r>
    <r>
      <rPr>
        <b/>
        <sz val="12"/>
        <rFont val="Times New Roman"/>
        <family val="1"/>
      </rPr>
      <t xml:space="preserve">
</t>
    </r>
    <r>
      <rPr>
        <sz val="12"/>
        <rFont val="Times New Roman"/>
        <family val="1"/>
      </rPr>
      <t xml:space="preserve">HỆ ĐẠI HỌC TỪ XA KHÓA 2013 VÀ CÁC KHÓA TRƯỚC THI LẠI TỐT NGHIỆP </t>
    </r>
  </si>
  <si>
    <t>Vắng</t>
  </si>
  <si>
    <t>D11PT1</t>
  </si>
  <si>
    <t>04/10/1994</t>
  </si>
  <si>
    <t>23/10/1993</t>
  </si>
  <si>
    <t>25/01/1994</t>
  </si>
  <si>
    <t>20/09/1991</t>
  </si>
  <si>
    <t>15/12/1993</t>
  </si>
  <si>
    <t>03/10/1994</t>
  </si>
  <si>
    <t>22/10/1992</t>
  </si>
  <si>
    <t>23/12/1994</t>
  </si>
  <si>
    <t>20/08/1994</t>
  </si>
  <si>
    <t>26/09/1994</t>
  </si>
  <si>
    <t>29/10/1992</t>
  </si>
  <si>
    <t>14/05/1994</t>
  </si>
  <si>
    <t>16/10/1993</t>
  </si>
  <si>
    <t>Không</t>
  </si>
  <si>
    <t>Nửa điểm</t>
  </si>
  <si>
    <t>Một</t>
  </si>
  <si>
    <t>Một rưỡi</t>
  </si>
  <si>
    <t>Hai</t>
  </si>
  <si>
    <t>Hai rưỡi</t>
  </si>
  <si>
    <t>Ba</t>
  </si>
  <si>
    <t>Ba rưỡi</t>
  </si>
  <si>
    <t>Bốn</t>
  </si>
  <si>
    <t>Bốn rưỡi</t>
  </si>
  <si>
    <t>Năm</t>
  </si>
  <si>
    <t>Năm rưỡi</t>
  </si>
  <si>
    <t>Sáu</t>
  </si>
  <si>
    <t>Sáu rưỡi</t>
  </si>
  <si>
    <t>Bảy</t>
  </si>
  <si>
    <t>Bảy rưỡi</t>
  </si>
  <si>
    <t>Tám</t>
  </si>
  <si>
    <t>Tám rưỡi</t>
  </si>
  <si>
    <t>Chín</t>
  </si>
  <si>
    <t>Chín rưỡi</t>
  </si>
  <si>
    <t>Hà Nội, ngày 03 tháng 04 năm 2017</t>
  </si>
</sst>
</file>

<file path=xl/styles.xml><?xml version="1.0" encoding="utf-8"?>
<styleSheet xmlns="http://schemas.openxmlformats.org/spreadsheetml/2006/main">
  <numFmts count="1">
    <numFmt numFmtId="164" formatCode="m/d/yyyy;@"/>
  </numFmts>
  <fonts count="28">
    <font>
      <sz val="11"/>
      <color theme="1"/>
      <name val="Times New Roman"/>
      <family val="2"/>
    </font>
    <font>
      <sz val="11"/>
      <name val="Times New Roman"/>
      <family val="1"/>
    </font>
    <font>
      <b/>
      <sz val="11"/>
      <name val="Times New Roman"/>
      <family val="1"/>
    </font>
    <font>
      <sz val="11"/>
      <color theme="1"/>
      <name val="Times New Roman"/>
      <family val="1"/>
    </font>
    <font>
      <b/>
      <u/>
      <sz val="11"/>
      <name val="Times New Roman"/>
      <family val="1"/>
    </font>
    <font>
      <b/>
      <sz val="11"/>
      <color rgb="FFFF0000"/>
      <name val="Times New Roman"/>
      <family val="1"/>
    </font>
    <font>
      <b/>
      <sz val="11"/>
      <color rgb="FF0070C0"/>
      <name val="Times New Roman"/>
      <family val="1"/>
    </font>
    <font>
      <b/>
      <i/>
      <u/>
      <sz val="12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sz val="12"/>
      <color theme="1"/>
      <name val="Times New Roman"/>
      <family val="1"/>
    </font>
    <font>
      <sz val="11"/>
      <color rgb="FFFF0000"/>
      <name val="Times New Roman"/>
      <family val="1"/>
    </font>
    <font>
      <b/>
      <i/>
      <sz val="11"/>
      <name val="Times New Roman"/>
      <family val="1"/>
    </font>
    <font>
      <b/>
      <i/>
      <sz val="12"/>
      <name val="Times New Roman"/>
      <family val="1"/>
    </font>
    <font>
      <sz val="10"/>
      <name val="Times New Roman"/>
      <family val="1"/>
    </font>
    <font>
      <sz val="11"/>
      <color indexed="8"/>
      <name val="Times New Roman"/>
      <family val="1"/>
    </font>
    <font>
      <sz val="12"/>
      <name val=".VnTime"/>
      <family val="2"/>
    </font>
    <font>
      <i/>
      <sz val="11"/>
      <name val="Times New Roman"/>
      <family val="1"/>
    </font>
    <font>
      <sz val="12"/>
      <color rgb="FFFF0000"/>
      <name val="Times New Roman"/>
      <family val="1"/>
    </font>
    <font>
      <i/>
      <sz val="12"/>
      <color rgb="FF0070C0"/>
      <name val="Times New Roman"/>
      <family val="1"/>
    </font>
    <font>
      <sz val="11"/>
      <color theme="0"/>
      <name val="Times New Roman"/>
      <family val="1"/>
    </font>
    <font>
      <sz val="11"/>
      <color indexed="8"/>
      <name val="Calibri"/>
      <family val="2"/>
    </font>
    <font>
      <sz val="13"/>
      <name val="Times New Roman"/>
      <family val="1"/>
    </font>
    <font>
      <sz val="10"/>
      <name val="Arial"/>
      <family val="2"/>
    </font>
    <font>
      <b/>
      <sz val="14"/>
      <name val="Times New Roman"/>
      <family val="1"/>
    </font>
    <font>
      <sz val="10"/>
      <color rgb="FFFF0000"/>
      <name val="Times New Roman"/>
      <family val="1"/>
    </font>
    <font>
      <i/>
      <sz val="11"/>
      <color rgb="FFFF0000"/>
      <name val="Times New Roman"/>
      <family val="1"/>
    </font>
    <font>
      <sz val="12"/>
      <color theme="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9"/>
        <bgColor indexed="8"/>
      </patternFill>
    </fill>
  </fills>
  <borders count="28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 style="dotted">
        <color indexed="64"/>
      </bottom>
      <diagonal/>
    </border>
    <border>
      <left style="thin">
        <color indexed="8"/>
      </left>
      <right style="thin">
        <color indexed="8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dotted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1" fillId="0" borderId="0"/>
    <xf numFmtId="0" fontId="16" fillId="0" borderId="0"/>
    <xf numFmtId="0" fontId="21" fillId="0" borderId="0"/>
    <xf numFmtId="0" fontId="22" fillId="0" borderId="0"/>
    <xf numFmtId="0" fontId="23" fillId="0" borderId="0"/>
  </cellStyleXfs>
  <cellXfs count="134">
    <xf numFmtId="0" fontId="0" fillId="0" borderId="0" xfId="0"/>
    <xf numFmtId="0" fontId="2" fillId="0" borderId="0" xfId="1" applyFont="1" applyFill="1" applyAlignment="1">
      <alignment horizontal="centerContinuous" vertical="center"/>
    </xf>
    <xf numFmtId="0" fontId="1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1" fillId="0" borderId="0" xfId="1" applyFont="1" applyFill="1" applyAlignment="1">
      <alignment vertical="center"/>
    </xf>
    <xf numFmtId="0" fontId="2" fillId="0" borderId="0" xfId="1" applyFont="1" applyFill="1" applyAlignment="1">
      <alignment vertical="center"/>
    </xf>
    <xf numFmtId="0" fontId="4" fillId="0" borderId="0" xfId="1" applyFont="1" applyFill="1" applyAlignment="1">
      <alignment vertical="center"/>
    </xf>
    <xf numFmtId="0" fontId="2" fillId="0" borderId="0" xfId="1" applyFont="1" applyFill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7" fillId="0" borderId="0" xfId="1" applyFont="1" applyFill="1" applyAlignment="1">
      <alignment vertical="center"/>
    </xf>
    <xf numFmtId="0" fontId="9" fillId="0" borderId="0" xfId="0" applyFont="1" applyFill="1" applyAlignment="1">
      <alignment vertical="center"/>
    </xf>
    <xf numFmtId="0" fontId="10" fillId="0" borderId="0" xfId="0" applyFont="1" applyFill="1" applyAlignment="1">
      <alignment vertical="center"/>
    </xf>
    <xf numFmtId="0" fontId="9" fillId="0" borderId="0" xfId="1" applyFont="1" applyFill="1" applyAlignment="1">
      <alignment vertical="center"/>
    </xf>
    <xf numFmtId="0" fontId="1" fillId="0" borderId="0" xfId="1" applyFont="1" applyFill="1" applyAlignment="1">
      <alignment horizontal="left" vertical="center"/>
    </xf>
    <xf numFmtId="0" fontId="8" fillId="0" borderId="0" xfId="1" applyFont="1" applyFill="1" applyAlignment="1">
      <alignment horizontal="left" vertical="center"/>
    </xf>
    <xf numFmtId="0" fontId="11" fillId="0" borderId="0" xfId="1" applyFont="1" applyFill="1" applyAlignment="1">
      <alignment vertical="center"/>
    </xf>
    <xf numFmtId="0" fontId="1" fillId="0" borderId="2" xfId="1" applyFont="1" applyFill="1" applyBorder="1" applyAlignment="1">
      <alignment vertical="center"/>
    </xf>
    <xf numFmtId="0" fontId="1" fillId="0" borderId="6" xfId="1" applyFont="1" applyFill="1" applyBorder="1" applyAlignment="1">
      <alignment horizontal="center" vertical="center"/>
    </xf>
    <xf numFmtId="0" fontId="1" fillId="0" borderId="0" xfId="1" applyFont="1" applyFill="1" applyBorder="1" applyAlignment="1">
      <alignment vertical="center"/>
    </xf>
    <xf numFmtId="0" fontId="12" fillId="0" borderId="2" xfId="0" applyFont="1" applyFill="1" applyBorder="1" applyAlignment="1" applyProtection="1">
      <alignment horizontal="center" vertical="center" wrapText="1"/>
    </xf>
    <xf numFmtId="0" fontId="13" fillId="0" borderId="2" xfId="1" applyFont="1" applyFill="1" applyBorder="1" applyAlignment="1">
      <alignment horizontal="center" vertical="center" wrapText="1"/>
    </xf>
    <xf numFmtId="0" fontId="1" fillId="0" borderId="10" xfId="1" applyFont="1" applyFill="1" applyBorder="1" applyAlignment="1">
      <alignment horizontal="center" vertical="center"/>
    </xf>
    <xf numFmtId="0" fontId="14" fillId="0" borderId="11" xfId="1" quotePrefix="1" applyNumberFormat="1" applyFont="1" applyFill="1" applyBorder="1" applyAlignment="1" applyProtection="1">
      <alignment horizontal="center" vertical="center"/>
    </xf>
    <xf numFmtId="0" fontId="1" fillId="0" borderId="12" xfId="0" applyFont="1" applyFill="1" applyBorder="1" applyAlignment="1">
      <alignment horizontal="left" vertical="center" wrapText="1"/>
    </xf>
    <xf numFmtId="0" fontId="2" fillId="0" borderId="13" xfId="0" applyFont="1" applyFill="1" applyBorder="1" applyAlignment="1">
      <alignment horizontal="left" vertical="center"/>
    </xf>
    <xf numFmtId="0" fontId="15" fillId="0" borderId="11" xfId="0" quotePrefix="1" applyFont="1" applyFill="1" applyBorder="1" applyAlignment="1" applyProtection="1">
      <alignment horizontal="center" vertical="center"/>
    </xf>
    <xf numFmtId="0" fontId="2" fillId="0" borderId="11" xfId="0" quotePrefix="1" applyFont="1" applyFill="1" applyBorder="1" applyAlignment="1" applyProtection="1">
      <alignment horizontal="center" vertical="center"/>
    </xf>
    <xf numFmtId="0" fontId="9" fillId="0" borderId="11" xfId="3" applyFont="1" applyFill="1" applyBorder="1" applyAlignment="1" applyProtection="1">
      <alignment horizontal="center" vertical="center"/>
    </xf>
    <xf numFmtId="0" fontId="17" fillId="0" borderId="1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4" fillId="0" borderId="15" xfId="1" quotePrefix="1" applyNumberFormat="1" applyFont="1" applyFill="1" applyBorder="1" applyAlignment="1" applyProtection="1">
      <alignment horizontal="center" vertical="center"/>
    </xf>
    <xf numFmtId="0" fontId="1" fillId="0" borderId="16" xfId="0" applyFont="1" applyFill="1" applyBorder="1" applyAlignment="1">
      <alignment horizontal="left" vertical="center" wrapText="1"/>
    </xf>
    <xf numFmtId="0" fontId="2" fillId="0" borderId="17" xfId="0" applyFont="1" applyFill="1" applyBorder="1" applyAlignment="1">
      <alignment horizontal="left" vertical="center"/>
    </xf>
    <xf numFmtId="0" fontId="15" fillId="0" borderId="15" xfId="0" quotePrefix="1" applyFont="1" applyFill="1" applyBorder="1" applyAlignment="1" applyProtection="1">
      <alignment horizontal="center" vertical="center"/>
    </xf>
    <xf numFmtId="0" fontId="2" fillId="0" borderId="15" xfId="0" quotePrefix="1" applyFont="1" applyFill="1" applyBorder="1" applyAlignment="1" applyProtection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 wrapText="1"/>
    </xf>
    <xf numFmtId="0" fontId="2" fillId="0" borderId="15" xfId="1" quotePrefix="1" applyFont="1" applyFill="1" applyBorder="1" applyAlignment="1">
      <alignment horizontal="center" vertical="center"/>
    </xf>
    <xf numFmtId="0" fontId="9" fillId="0" borderId="15" xfId="3" applyFont="1" applyFill="1" applyBorder="1" applyAlignment="1" applyProtection="1">
      <alignment horizontal="center" vertical="center"/>
    </xf>
    <xf numFmtId="0" fontId="17" fillId="0" borderId="15" xfId="0" applyFont="1" applyFill="1" applyBorder="1" applyAlignment="1">
      <alignment horizontal="center" vertical="center"/>
    </xf>
    <xf numFmtId="0" fontId="1" fillId="2" borderId="18" xfId="0" applyFont="1" applyFill="1" applyBorder="1" applyAlignment="1">
      <alignment horizontal="center" vertical="center" wrapText="1"/>
    </xf>
    <xf numFmtId="0" fontId="1" fillId="0" borderId="16" xfId="0" applyFont="1" applyFill="1" applyBorder="1" applyAlignment="1">
      <alignment horizontal="center" vertical="center"/>
    </xf>
    <xf numFmtId="2" fontId="1" fillId="0" borderId="15" xfId="0" applyNumberFormat="1" applyFont="1" applyFill="1" applyBorder="1" applyAlignment="1">
      <alignment horizontal="center" vertical="center" wrapText="1"/>
    </xf>
    <xf numFmtId="0" fontId="17" fillId="0" borderId="15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9" fillId="2" borderId="18" xfId="0" applyFont="1" applyFill="1" applyBorder="1" applyAlignment="1">
      <alignment horizontal="center" vertical="center" wrapText="1"/>
    </xf>
    <xf numFmtId="0" fontId="11" fillId="0" borderId="16" xfId="0" applyFont="1" applyFill="1" applyBorder="1" applyAlignment="1">
      <alignment horizontal="left" vertical="center" wrapText="1"/>
    </xf>
    <xf numFmtId="0" fontId="5" fillId="0" borderId="17" xfId="0" applyFont="1" applyFill="1" applyBorder="1" applyAlignment="1">
      <alignment horizontal="left" vertical="center"/>
    </xf>
    <xf numFmtId="0" fontId="11" fillId="0" borderId="0" xfId="0" applyFont="1" applyFill="1" applyBorder="1" applyAlignment="1">
      <alignment horizontal="center" vertical="center" wrapText="1"/>
    </xf>
    <xf numFmtId="0" fontId="1" fillId="0" borderId="16" xfId="1" applyFont="1" applyFill="1" applyBorder="1" applyAlignment="1">
      <alignment horizontal="left" vertical="center" wrapText="1"/>
    </xf>
    <xf numFmtId="0" fontId="2" fillId="0" borderId="17" xfId="1" applyFont="1" applyFill="1" applyBorder="1" applyAlignment="1">
      <alignment horizontal="left" vertical="center"/>
    </xf>
    <xf numFmtId="0" fontId="2" fillId="0" borderId="15" xfId="1" applyFont="1" applyFill="1" applyBorder="1" applyAlignment="1">
      <alignment horizontal="center" vertical="center"/>
    </xf>
    <xf numFmtId="0" fontId="1" fillId="0" borderId="15" xfId="0" quotePrefix="1" applyFont="1" applyFill="1" applyBorder="1" applyAlignment="1" applyProtection="1">
      <alignment horizontal="center" vertical="center"/>
    </xf>
    <xf numFmtId="0" fontId="1" fillId="0" borderId="16" xfId="0" quotePrefix="1" applyFont="1" applyFill="1" applyBorder="1" applyAlignment="1">
      <alignment horizontal="center" vertical="center"/>
    </xf>
    <xf numFmtId="0" fontId="1" fillId="0" borderId="12" xfId="0" quotePrefix="1" applyFont="1" applyFill="1" applyBorder="1" applyAlignment="1">
      <alignment horizontal="center" vertical="center"/>
    </xf>
    <xf numFmtId="0" fontId="9" fillId="3" borderId="19" xfId="0" applyNumberFormat="1" applyFont="1" applyFill="1" applyBorder="1" applyAlignment="1" applyProtection="1">
      <alignment horizontal="center" vertical="center" wrapText="1"/>
    </xf>
    <xf numFmtId="0" fontId="1" fillId="0" borderId="20" xfId="0" applyFont="1" applyFill="1" applyBorder="1" applyAlignment="1">
      <alignment horizontal="left" vertical="center" wrapText="1"/>
    </xf>
    <xf numFmtId="0" fontId="2" fillId="0" borderId="21" xfId="0" applyFont="1" applyFill="1" applyBorder="1" applyAlignment="1">
      <alignment horizontal="left" vertical="center"/>
    </xf>
    <xf numFmtId="0" fontId="1" fillId="0" borderId="20" xfId="0" applyFont="1" applyFill="1" applyBorder="1" applyAlignment="1">
      <alignment horizontal="center" vertical="center"/>
    </xf>
    <xf numFmtId="0" fontId="18" fillId="3" borderId="19" xfId="0" applyNumberFormat="1" applyFont="1" applyFill="1" applyBorder="1" applyAlignment="1" applyProtection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16" xfId="1" applyFont="1" applyFill="1" applyBorder="1" applyAlignment="1">
      <alignment horizontal="center" vertical="center"/>
    </xf>
    <xf numFmtId="0" fontId="20" fillId="0" borderId="0" xfId="1" applyFont="1" applyFill="1" applyBorder="1" applyAlignment="1">
      <alignment vertical="center"/>
    </xf>
    <xf numFmtId="0" fontId="1" fillId="0" borderId="0" xfId="1" applyFont="1" applyFill="1"/>
    <xf numFmtId="0" fontId="11" fillId="0" borderId="0" xfId="1" applyFont="1" applyFill="1"/>
    <xf numFmtId="0" fontId="20" fillId="0" borderId="0" xfId="1" applyFont="1" applyFill="1"/>
    <xf numFmtId="0" fontId="1" fillId="0" borderId="0" xfId="1" applyFont="1" applyFill="1" applyAlignment="1">
      <alignment horizontal="center"/>
    </xf>
    <xf numFmtId="0" fontId="6" fillId="0" borderId="0" xfId="1" applyFont="1" applyFill="1" applyAlignment="1">
      <alignment horizontal="center"/>
    </xf>
    <xf numFmtId="0" fontId="9" fillId="0" borderId="0" xfId="1" applyFont="1" applyFill="1"/>
    <xf numFmtId="0" fontId="25" fillId="0" borderId="15" xfId="1" quotePrefix="1" applyNumberFormat="1" applyFont="1" applyFill="1" applyBorder="1" applyAlignment="1" applyProtection="1">
      <alignment horizontal="center" vertical="center"/>
    </xf>
    <xf numFmtId="0" fontId="5" fillId="0" borderId="15" xfId="0" quotePrefix="1" applyFont="1" applyFill="1" applyBorder="1" applyAlignment="1" applyProtection="1">
      <alignment horizontal="center" vertical="center"/>
    </xf>
    <xf numFmtId="0" fontId="26" fillId="0" borderId="15" xfId="0" applyFont="1" applyFill="1" applyBorder="1" applyAlignment="1">
      <alignment horizontal="center" vertical="center" wrapText="1"/>
    </xf>
    <xf numFmtId="14" fontId="1" fillId="0" borderId="15" xfId="0" quotePrefix="1" applyNumberFormat="1" applyFont="1" applyBorder="1" applyAlignment="1">
      <alignment horizontal="center" vertical="center" wrapText="1"/>
    </xf>
    <xf numFmtId="164" fontId="1" fillId="0" borderId="15" xfId="0" quotePrefix="1" applyNumberFormat="1" applyFont="1" applyBorder="1" applyAlignment="1">
      <alignment horizontal="center" vertical="center" wrapText="1"/>
    </xf>
    <xf numFmtId="14" fontId="1" fillId="0" borderId="15" xfId="0" applyNumberFormat="1" applyFont="1" applyFill="1" applyBorder="1" applyAlignment="1">
      <alignment horizontal="center" vertical="center" wrapText="1"/>
    </xf>
    <xf numFmtId="0" fontId="1" fillId="3" borderId="24" xfId="0" applyNumberFormat="1" applyFont="1" applyFill="1" applyBorder="1" applyAlignment="1" applyProtection="1">
      <alignment horizontal="center" vertical="center" wrapText="1"/>
    </xf>
    <xf numFmtId="2" fontId="1" fillId="2" borderId="24" xfId="0" applyNumberFormat="1" applyFont="1" applyFill="1" applyBorder="1" applyAlignment="1">
      <alignment horizontal="center" vertical="center"/>
    </xf>
    <xf numFmtId="0" fontId="1" fillId="3" borderId="25" xfId="0" applyNumberFormat="1" applyFont="1" applyFill="1" applyBorder="1" applyAlignment="1" applyProtection="1">
      <alignment horizontal="center" vertical="center" wrapText="1"/>
    </xf>
    <xf numFmtId="2" fontId="1" fillId="2" borderId="25" xfId="0" applyNumberFormat="1" applyFont="1" applyFill="1" applyBorder="1" applyAlignment="1">
      <alignment horizontal="center" vertical="center"/>
    </xf>
    <xf numFmtId="0" fontId="11" fillId="0" borderId="15" xfId="0" quotePrefix="1" applyFont="1" applyFill="1" applyBorder="1" applyAlignment="1" applyProtection="1">
      <alignment horizontal="center" vertical="center"/>
    </xf>
    <xf numFmtId="14" fontId="11" fillId="0" borderId="25" xfId="0" applyNumberFormat="1" applyFont="1" applyFill="1" applyBorder="1" applyAlignment="1" applyProtection="1">
      <alignment horizontal="center" vertical="center" wrapText="1"/>
    </xf>
    <xf numFmtId="2" fontId="11" fillId="0" borderId="25" xfId="0" applyNumberFormat="1" applyFont="1" applyFill="1" applyBorder="1" applyAlignment="1">
      <alignment horizontal="center" vertical="center"/>
    </xf>
    <xf numFmtId="0" fontId="1" fillId="0" borderId="25" xfId="0" applyFont="1" applyFill="1" applyBorder="1" applyAlignment="1">
      <alignment horizontal="center" vertical="center"/>
    </xf>
    <xf numFmtId="0" fontId="11" fillId="0" borderId="25" xfId="0" applyNumberFormat="1" applyFont="1" applyFill="1" applyBorder="1" applyAlignment="1" applyProtection="1">
      <alignment horizontal="center" vertical="center"/>
    </xf>
    <xf numFmtId="0" fontId="1" fillId="3" borderId="25" xfId="0" applyNumberFormat="1" applyFont="1" applyFill="1" applyBorder="1" applyAlignment="1" applyProtection="1">
      <alignment horizontal="center" vertical="center"/>
    </xf>
    <xf numFmtId="0" fontId="14" fillId="0" borderId="26" xfId="1" quotePrefix="1" applyNumberFormat="1" applyFont="1" applyFill="1" applyBorder="1" applyAlignment="1" applyProtection="1">
      <alignment horizontal="center" vertical="center"/>
    </xf>
    <xf numFmtId="0" fontId="15" fillId="0" borderId="26" xfId="0" quotePrefix="1" applyFont="1" applyFill="1" applyBorder="1" applyAlignment="1" applyProtection="1">
      <alignment horizontal="center" vertical="center"/>
    </xf>
    <xf numFmtId="0" fontId="2" fillId="0" borderId="26" xfId="0" quotePrefix="1" applyFont="1" applyFill="1" applyBorder="1" applyAlignment="1" applyProtection="1">
      <alignment horizontal="center" vertical="center"/>
    </xf>
    <xf numFmtId="14" fontId="1" fillId="0" borderId="26" xfId="0" quotePrefix="1" applyNumberFormat="1" applyFont="1" applyBorder="1" applyAlignment="1">
      <alignment horizontal="center" vertical="center" wrapText="1"/>
    </xf>
    <xf numFmtId="0" fontId="1" fillId="3" borderId="27" xfId="0" applyNumberFormat="1" applyFont="1" applyFill="1" applyBorder="1" applyAlignment="1" applyProtection="1">
      <alignment horizontal="center" vertical="center"/>
    </xf>
    <xf numFmtId="2" fontId="1" fillId="2" borderId="27" xfId="0" applyNumberFormat="1" applyFont="1" applyFill="1" applyBorder="1" applyAlignment="1">
      <alignment horizontal="center" vertical="center"/>
    </xf>
    <xf numFmtId="0" fontId="9" fillId="0" borderId="26" xfId="3" applyFont="1" applyFill="1" applyBorder="1" applyAlignment="1" applyProtection="1">
      <alignment horizontal="center" vertical="center"/>
    </xf>
    <xf numFmtId="0" fontId="17" fillId="0" borderId="26" xfId="0" applyFont="1" applyFill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2" fillId="0" borderId="11" xfId="1" applyFont="1" applyFill="1" applyBorder="1" applyAlignment="1">
      <alignment horizontal="center" vertical="center"/>
    </xf>
    <xf numFmtId="0" fontId="18" fillId="2" borderId="18" xfId="0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horizontal="center" vertical="center" wrapText="1"/>
    </xf>
    <xf numFmtId="14" fontId="9" fillId="0" borderId="11" xfId="0" quotePrefix="1" applyNumberFormat="1" applyFont="1" applyBorder="1" applyAlignment="1">
      <alignment horizontal="center" vertical="center" wrapText="1"/>
    </xf>
    <xf numFmtId="14" fontId="9" fillId="0" borderId="15" xfId="0" applyNumberFormat="1" applyFont="1" applyBorder="1" applyAlignment="1">
      <alignment horizontal="center" vertical="center" wrapText="1"/>
    </xf>
    <xf numFmtId="14" fontId="9" fillId="0" borderId="15" xfId="0" quotePrefix="1" applyNumberFormat="1" applyFont="1" applyBorder="1" applyAlignment="1">
      <alignment horizontal="center" vertical="center" wrapText="1"/>
    </xf>
    <xf numFmtId="14" fontId="9" fillId="0" borderId="26" xfId="0" applyNumberFormat="1" applyFont="1" applyBorder="1" applyAlignment="1">
      <alignment horizontal="center" vertical="center" wrapText="1"/>
    </xf>
    <xf numFmtId="2" fontId="1" fillId="0" borderId="26" xfId="0" applyNumberFormat="1" applyFont="1" applyFill="1" applyBorder="1" applyAlignment="1">
      <alignment horizontal="center" vertical="center" wrapText="1"/>
    </xf>
    <xf numFmtId="0" fontId="17" fillId="0" borderId="26" xfId="0" applyFont="1" applyFill="1" applyBorder="1" applyAlignment="1">
      <alignment horizontal="center" vertical="center" wrapText="1"/>
    </xf>
    <xf numFmtId="0" fontId="20" fillId="0" borderId="0" xfId="1" applyFont="1" applyFill="1" applyAlignment="1">
      <alignment vertical="center"/>
    </xf>
    <xf numFmtId="0" fontId="27" fillId="0" borderId="0" xfId="1" applyFont="1" applyFill="1" applyAlignment="1">
      <alignment vertical="center"/>
    </xf>
    <xf numFmtId="0" fontId="20" fillId="0" borderId="0" xfId="0" applyFont="1"/>
    <xf numFmtId="0" fontId="6" fillId="0" borderId="9" xfId="1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/>
    </xf>
    <xf numFmtId="14" fontId="1" fillId="0" borderId="25" xfId="0" applyNumberFormat="1" applyFont="1" applyFill="1" applyBorder="1" applyAlignment="1" applyProtection="1">
      <alignment horizontal="center" vertical="center" wrapText="1"/>
    </xf>
    <xf numFmtId="0" fontId="1" fillId="0" borderId="16" xfId="0" applyNumberFormat="1" applyFont="1" applyFill="1" applyBorder="1" applyAlignment="1" applyProtection="1">
      <alignment horizontal="center" vertical="center"/>
    </xf>
    <xf numFmtId="2" fontId="1" fillId="0" borderId="25" xfId="0" applyNumberFormat="1" applyFont="1" applyFill="1" applyBorder="1" applyAlignment="1">
      <alignment horizontal="center" vertical="center"/>
    </xf>
    <xf numFmtId="14" fontId="1" fillId="0" borderId="15" xfId="0" applyNumberFormat="1" applyFont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2" fillId="0" borderId="22" xfId="1" applyFont="1" applyFill="1" applyBorder="1" applyAlignment="1">
      <alignment horizontal="center" vertical="center" wrapText="1"/>
    </xf>
    <xf numFmtId="0" fontId="2" fillId="0" borderId="5" xfId="0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2" fillId="0" borderId="7" xfId="1" applyFont="1" applyFill="1" applyBorder="1" applyAlignment="1">
      <alignment horizontal="center" vertical="center" wrapText="1"/>
    </xf>
    <xf numFmtId="0" fontId="19" fillId="0" borderId="0" xfId="1" applyFont="1" applyFill="1" applyAlignment="1">
      <alignment horizontal="center"/>
    </xf>
    <xf numFmtId="0" fontId="8" fillId="0" borderId="0" xfId="2" applyFont="1" applyFill="1" applyAlignment="1">
      <alignment horizontal="center" vertical="center"/>
    </xf>
    <xf numFmtId="0" fontId="2" fillId="0" borderId="0" xfId="1" applyFont="1" applyFill="1" applyAlignment="1">
      <alignment horizontal="center" vertical="center"/>
    </xf>
    <xf numFmtId="0" fontId="8" fillId="0" borderId="0" xfId="1" applyFont="1" applyFill="1" applyAlignment="1">
      <alignment horizontal="center" vertical="center"/>
    </xf>
    <xf numFmtId="0" fontId="2" fillId="0" borderId="0" xfId="1" applyFont="1" applyFill="1" applyAlignment="1">
      <alignment horizontal="left" vertical="center"/>
    </xf>
    <xf numFmtId="0" fontId="2" fillId="0" borderId="3" xfId="1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 wrapText="1"/>
    </xf>
    <xf numFmtId="0" fontId="2" fillId="0" borderId="23" xfId="1" applyFont="1" applyFill="1" applyBorder="1" applyAlignment="1">
      <alignment horizontal="center" vertical="center" wrapText="1"/>
    </xf>
    <xf numFmtId="0" fontId="2" fillId="0" borderId="10" xfId="1" applyFont="1" applyFill="1" applyBorder="1" applyAlignment="1">
      <alignment horizontal="center" vertical="center" wrapText="1"/>
    </xf>
    <xf numFmtId="0" fontId="8" fillId="0" borderId="0" xfId="2" applyFont="1" applyFill="1" applyAlignment="1">
      <alignment horizontal="center" vertical="center" wrapText="1"/>
    </xf>
    <xf numFmtId="0" fontId="1" fillId="0" borderId="0" xfId="1" applyFont="1" applyFill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2" fillId="0" borderId="8" xfId="1" applyFont="1" applyFill="1" applyBorder="1" applyAlignment="1">
      <alignment horizontal="center" vertical="center" wrapText="1"/>
    </xf>
    <xf numFmtId="0" fontId="2" fillId="0" borderId="9" xfId="1" applyFont="1" applyFill="1" applyBorder="1" applyAlignment="1">
      <alignment horizontal="center" vertical="center" wrapText="1"/>
    </xf>
  </cellXfs>
  <cellStyles count="7">
    <cellStyle name="Normal" xfId="0" builtinId="0"/>
    <cellStyle name="Normal 2" xfId="4"/>
    <cellStyle name="Normal 3" xfId="5"/>
    <cellStyle name="Normal 4" xfId="1"/>
    <cellStyle name="Normal 4 2" xfId="6"/>
    <cellStyle name="Normal_Danh sach thi lai chinh quy 2" xfId="2"/>
    <cellStyle name="Normal_Sheet1" xfId="3"/>
  </cellStyles>
  <dxfs count="14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FF"/>
  </sheetPr>
  <dimension ref="A1:Q56"/>
  <sheetViews>
    <sheetView topLeftCell="A51" workbookViewId="0">
      <selection activeCell="A57" sqref="A57:XFD67"/>
    </sheetView>
  </sheetViews>
  <sheetFormatPr defaultRowHeight="15.75"/>
  <cols>
    <col min="1" max="1" width="4.140625" style="63" customWidth="1"/>
    <col min="2" max="2" width="15.5703125" style="63" customWidth="1"/>
    <col min="3" max="3" width="8.140625" style="63" customWidth="1"/>
    <col min="4" max="4" width="5.42578125" style="63" customWidth="1"/>
    <col min="5" max="5" width="13.28515625" style="63" customWidth="1"/>
    <col min="6" max="6" width="14.42578125" style="63" customWidth="1"/>
    <col min="7" max="7" width="15.5703125" style="63" customWidth="1"/>
    <col min="8" max="8" width="7" style="67" customWidth="1"/>
    <col min="9" max="9" width="9.7109375" style="68" customWidth="1"/>
    <col min="10" max="10" width="11.5703125" style="66" customWidth="1"/>
    <col min="11" max="11" width="12.28515625" style="64" hidden="1" customWidth="1"/>
    <col min="12" max="12" width="11.85546875" style="63" hidden="1" customWidth="1"/>
    <col min="13" max="13" width="12.85546875" style="63" hidden="1" customWidth="1"/>
    <col min="14" max="14" width="9.140625" style="64" hidden="1" customWidth="1"/>
    <col min="15" max="17" width="9.140625" style="63" hidden="1" customWidth="1"/>
    <col min="18" max="19" width="9.140625" style="63" customWidth="1"/>
    <col min="20" max="16384" width="9.140625" style="63"/>
  </cols>
  <sheetData>
    <row r="1" spans="1:17" s="4" customFormat="1" ht="22.5" customHeight="1">
      <c r="A1" s="130" t="s">
        <v>0</v>
      </c>
      <c r="B1" s="130"/>
      <c r="C1" s="130"/>
      <c r="D1" s="130"/>
      <c r="E1" s="130"/>
      <c r="F1" s="1"/>
      <c r="G1" s="130" t="s">
        <v>1</v>
      </c>
      <c r="H1" s="130"/>
      <c r="I1" s="130"/>
      <c r="J1" s="130"/>
      <c r="K1" s="118"/>
      <c r="L1" s="118"/>
      <c r="M1" s="2"/>
      <c r="N1" s="3"/>
    </row>
    <row r="2" spans="1:17" s="4" customFormat="1" ht="22.5" customHeight="1">
      <c r="A2" s="131" t="s">
        <v>2</v>
      </c>
      <c r="B2" s="131"/>
      <c r="C2" s="131"/>
      <c r="D2" s="131"/>
      <c r="E2" s="131"/>
      <c r="F2" s="5"/>
      <c r="G2" s="131" t="s">
        <v>3</v>
      </c>
      <c r="H2" s="131"/>
      <c r="I2" s="131"/>
      <c r="J2" s="131"/>
      <c r="K2" s="2"/>
      <c r="L2" s="2"/>
      <c r="M2" s="2"/>
      <c r="N2" s="3"/>
      <c r="P2" s="2"/>
    </row>
    <row r="3" spans="1:17" s="4" customFormat="1" ht="14.25" customHeight="1">
      <c r="A3" s="5"/>
      <c r="B3" s="6"/>
      <c r="C3" s="5"/>
      <c r="D3" s="7"/>
      <c r="E3" s="5"/>
      <c r="F3" s="5"/>
      <c r="G3" s="5"/>
      <c r="H3" s="8"/>
      <c r="I3" s="9"/>
      <c r="J3" s="7"/>
      <c r="K3" s="2"/>
      <c r="L3" s="2"/>
      <c r="M3" s="2"/>
      <c r="N3" s="3"/>
      <c r="P3" s="2"/>
    </row>
    <row r="4" spans="1:17" s="12" customFormat="1" ht="52.5" customHeight="1">
      <c r="A4" s="129" t="s">
        <v>338</v>
      </c>
      <c r="B4" s="121"/>
      <c r="C4" s="121"/>
      <c r="D4" s="121"/>
      <c r="E4" s="121"/>
      <c r="F4" s="121"/>
      <c r="G4" s="121"/>
      <c r="H4" s="121"/>
      <c r="I4" s="121"/>
      <c r="J4" s="121"/>
      <c r="K4" s="10"/>
      <c r="L4" s="10"/>
      <c r="M4" s="10"/>
      <c r="N4" s="11"/>
      <c r="P4" s="10"/>
    </row>
    <row r="5" spans="1:17" s="12" customFormat="1" ht="11.25" customHeight="1">
      <c r="A5" s="121"/>
      <c r="B5" s="121"/>
      <c r="C5" s="121"/>
      <c r="D5" s="121"/>
      <c r="E5" s="121"/>
      <c r="F5" s="121"/>
      <c r="G5" s="121"/>
      <c r="H5" s="121"/>
      <c r="I5" s="121"/>
      <c r="J5" s="121"/>
      <c r="K5" s="10"/>
      <c r="L5" s="10"/>
      <c r="M5" s="10"/>
      <c r="N5" s="11"/>
      <c r="P5" s="10"/>
    </row>
    <row r="6" spans="1:17" s="4" customFormat="1" ht="4.5" customHeight="1">
      <c r="A6" s="122"/>
      <c r="B6" s="122"/>
      <c r="C6" s="122"/>
      <c r="D6" s="122"/>
      <c r="E6" s="122"/>
      <c r="F6" s="122"/>
      <c r="G6" s="122"/>
      <c r="H6" s="122"/>
      <c r="I6" s="122"/>
      <c r="J6" s="7"/>
      <c r="K6" s="2"/>
      <c r="L6" s="2"/>
      <c r="M6" s="2"/>
      <c r="N6" s="3"/>
      <c r="P6" s="2"/>
    </row>
    <row r="7" spans="1:17" s="4" customFormat="1" ht="21.75" customHeight="1">
      <c r="A7" s="123" t="s">
        <v>336</v>
      </c>
      <c r="B7" s="123"/>
      <c r="C7" s="123"/>
      <c r="D7" s="7"/>
      <c r="E7" s="7"/>
      <c r="F7" s="124"/>
      <c r="G7" s="124"/>
      <c r="H7" s="109"/>
      <c r="I7" s="122"/>
      <c r="J7" s="122"/>
      <c r="K7" s="2"/>
      <c r="L7" s="2"/>
      <c r="M7" s="2"/>
      <c r="N7" s="3"/>
      <c r="P7" s="2"/>
    </row>
    <row r="8" spans="1:17" s="4" customFormat="1" ht="1.5" customHeight="1">
      <c r="A8" s="13"/>
      <c r="B8" s="1"/>
      <c r="C8" s="1"/>
      <c r="D8" s="7"/>
      <c r="E8" s="13"/>
      <c r="F8" s="1"/>
      <c r="G8" s="5"/>
      <c r="H8" s="108" t="s">
        <v>4</v>
      </c>
      <c r="I8" s="14"/>
      <c r="J8" s="7"/>
      <c r="K8" s="15"/>
      <c r="N8" s="15"/>
    </row>
    <row r="9" spans="1:17" s="4" customFormat="1" ht="30.75" customHeight="1">
      <c r="A9" s="114" t="s">
        <v>5</v>
      </c>
      <c r="B9" s="125" t="s">
        <v>6</v>
      </c>
      <c r="C9" s="126"/>
      <c r="D9" s="114" t="s">
        <v>7</v>
      </c>
      <c r="E9" s="114" t="s">
        <v>8</v>
      </c>
      <c r="F9" s="114" t="s">
        <v>9</v>
      </c>
      <c r="G9" s="114" t="s">
        <v>10</v>
      </c>
      <c r="H9" s="116" t="s">
        <v>11</v>
      </c>
      <c r="I9" s="117"/>
      <c r="J9" s="114" t="s">
        <v>12</v>
      </c>
      <c r="K9" s="16" t="s">
        <v>13</v>
      </c>
      <c r="L9" s="114" t="s">
        <v>14</v>
      </c>
      <c r="M9" s="17" t="s">
        <v>15</v>
      </c>
      <c r="N9" s="18" t="s">
        <v>16</v>
      </c>
      <c r="O9" s="18"/>
    </row>
    <row r="10" spans="1:17" s="4" customFormat="1" ht="33.75" customHeight="1">
      <c r="A10" s="115"/>
      <c r="B10" s="127"/>
      <c r="C10" s="128"/>
      <c r="D10" s="115"/>
      <c r="E10" s="115"/>
      <c r="F10" s="115"/>
      <c r="G10" s="115"/>
      <c r="H10" s="19" t="s">
        <v>17</v>
      </c>
      <c r="I10" s="20" t="s">
        <v>18</v>
      </c>
      <c r="J10" s="115"/>
      <c r="K10" s="16"/>
      <c r="L10" s="119"/>
      <c r="M10" s="21"/>
      <c r="N10" s="18"/>
      <c r="O10" s="18"/>
      <c r="P10" s="18"/>
    </row>
    <row r="11" spans="1:17" s="4" customFormat="1" ht="24" customHeight="1">
      <c r="A11" s="22">
        <v>1</v>
      </c>
      <c r="B11" s="23" t="s">
        <v>130</v>
      </c>
      <c r="C11" s="24" t="s">
        <v>20</v>
      </c>
      <c r="D11" s="25" t="s">
        <v>131</v>
      </c>
      <c r="E11" s="75" t="s">
        <v>132</v>
      </c>
      <c r="F11" s="54" t="s">
        <v>133</v>
      </c>
      <c r="G11" s="76" t="s">
        <v>134</v>
      </c>
      <c r="H11" s="26">
        <v>6</v>
      </c>
      <c r="I11" s="27" t="str">
        <f>VLOOKUP(H11,ĐHCQ!$U$11:$V$30,2,0)</f>
        <v>Sáu</v>
      </c>
      <c r="J11" s="28" t="s">
        <v>35</v>
      </c>
      <c r="K11" s="36"/>
      <c r="L11" s="55" t="s">
        <v>35</v>
      </c>
      <c r="M11" s="55" t="s">
        <v>35</v>
      </c>
      <c r="N11" s="29">
        <v>2</v>
      </c>
      <c r="O11" s="29" t="s">
        <v>135</v>
      </c>
      <c r="P11" s="29"/>
      <c r="Q11" s="4">
        <v>1</v>
      </c>
    </row>
    <row r="12" spans="1:17" s="4" customFormat="1" ht="24" customHeight="1">
      <c r="A12" s="30">
        <v>2</v>
      </c>
      <c r="B12" s="31" t="s">
        <v>136</v>
      </c>
      <c r="C12" s="32" t="s">
        <v>20</v>
      </c>
      <c r="D12" s="33" t="s">
        <v>137</v>
      </c>
      <c r="E12" s="77" t="s">
        <v>138</v>
      </c>
      <c r="F12" s="41" t="s">
        <v>139</v>
      </c>
      <c r="G12" s="78" t="s">
        <v>140</v>
      </c>
      <c r="H12" s="34">
        <v>7</v>
      </c>
      <c r="I12" s="38" t="str">
        <f>VLOOKUP(H12,ĐHCQ!$U$11:$V$30,2,0)</f>
        <v>Bảy</v>
      </c>
      <c r="J12" s="43" t="s">
        <v>35</v>
      </c>
      <c r="K12" s="36"/>
      <c r="L12" s="55" t="s">
        <v>35</v>
      </c>
      <c r="M12" s="55" t="s">
        <v>35</v>
      </c>
      <c r="N12" s="29">
        <v>2</v>
      </c>
      <c r="O12" s="29" t="s">
        <v>135</v>
      </c>
      <c r="P12" s="29"/>
      <c r="Q12" s="4">
        <v>1</v>
      </c>
    </row>
    <row r="13" spans="1:17" s="4" customFormat="1" ht="24" customHeight="1">
      <c r="A13" s="30">
        <v>3</v>
      </c>
      <c r="B13" s="31" t="s">
        <v>141</v>
      </c>
      <c r="C13" s="32" t="s">
        <v>142</v>
      </c>
      <c r="D13" s="33" t="s">
        <v>143</v>
      </c>
      <c r="E13" s="77" t="s">
        <v>144</v>
      </c>
      <c r="F13" s="53" t="s">
        <v>145</v>
      </c>
      <c r="G13" s="78" t="s">
        <v>134</v>
      </c>
      <c r="H13" s="34">
        <v>6</v>
      </c>
      <c r="I13" s="38" t="str">
        <f>VLOOKUP(H13,ĐHCQ!$U$11:$V$30,2,0)</f>
        <v>Sáu</v>
      </c>
      <c r="J13" s="43" t="s">
        <v>35</v>
      </c>
      <c r="K13" s="36"/>
      <c r="L13" s="55" t="s">
        <v>35</v>
      </c>
      <c r="M13" s="55" t="s">
        <v>35</v>
      </c>
      <c r="N13" s="29">
        <v>2</v>
      </c>
      <c r="O13" s="29" t="s">
        <v>135</v>
      </c>
      <c r="P13" s="29"/>
      <c r="Q13" s="4">
        <v>1</v>
      </c>
    </row>
    <row r="14" spans="1:17" s="4" customFormat="1" ht="24" customHeight="1">
      <c r="A14" s="30">
        <v>4</v>
      </c>
      <c r="B14" s="31" t="s">
        <v>146</v>
      </c>
      <c r="C14" s="32" t="s">
        <v>147</v>
      </c>
      <c r="D14" s="33" t="s">
        <v>148</v>
      </c>
      <c r="E14" s="77" t="s">
        <v>149</v>
      </c>
      <c r="F14" s="41" t="s">
        <v>150</v>
      </c>
      <c r="G14" s="78" t="s">
        <v>151</v>
      </c>
      <c r="H14" s="34">
        <v>6</v>
      </c>
      <c r="I14" s="38" t="str">
        <f>VLOOKUP(H14,ĐHCQ!$U$11:$V$30,2,0)</f>
        <v>Sáu</v>
      </c>
      <c r="J14" s="43" t="s">
        <v>35</v>
      </c>
      <c r="K14" s="36"/>
      <c r="L14" s="55" t="s">
        <v>35</v>
      </c>
      <c r="M14" s="55" t="s">
        <v>35</v>
      </c>
      <c r="N14" s="29">
        <v>2</v>
      </c>
      <c r="O14" s="29" t="s">
        <v>135</v>
      </c>
      <c r="P14" s="29"/>
      <c r="Q14" s="4">
        <v>1</v>
      </c>
    </row>
    <row r="15" spans="1:17" s="4" customFormat="1" ht="24" customHeight="1">
      <c r="A15" s="30">
        <v>5</v>
      </c>
      <c r="B15" s="31" t="s">
        <v>152</v>
      </c>
      <c r="C15" s="32" t="s">
        <v>153</v>
      </c>
      <c r="D15" s="33" t="s">
        <v>154</v>
      </c>
      <c r="E15" s="77" t="s">
        <v>155</v>
      </c>
      <c r="F15" s="41" t="s">
        <v>156</v>
      </c>
      <c r="G15" s="78" t="s">
        <v>157</v>
      </c>
      <c r="H15" s="34">
        <v>0</v>
      </c>
      <c r="I15" s="38" t="str">
        <f>VLOOKUP(H15,ĐHCQ!$U$11:$V$30,2,0)</f>
        <v>Không</v>
      </c>
      <c r="J15" s="39" t="s">
        <v>339</v>
      </c>
      <c r="K15" s="36"/>
      <c r="L15" s="55" t="s">
        <v>35</v>
      </c>
      <c r="M15" s="55" t="s">
        <v>35</v>
      </c>
      <c r="N15" s="29">
        <v>2</v>
      </c>
      <c r="O15" s="29" t="s">
        <v>135</v>
      </c>
      <c r="P15" s="29"/>
      <c r="Q15" s="4">
        <v>1</v>
      </c>
    </row>
    <row r="16" spans="1:17" s="4" customFormat="1" ht="24" customHeight="1">
      <c r="A16" s="30">
        <v>6</v>
      </c>
      <c r="B16" s="31" t="s">
        <v>158</v>
      </c>
      <c r="C16" s="32" t="s">
        <v>159</v>
      </c>
      <c r="D16" s="33" t="s">
        <v>160</v>
      </c>
      <c r="E16" s="77" t="s">
        <v>161</v>
      </c>
      <c r="F16" s="41" t="s">
        <v>162</v>
      </c>
      <c r="G16" s="78" t="s">
        <v>157</v>
      </c>
      <c r="H16" s="34">
        <v>6</v>
      </c>
      <c r="I16" s="38" t="str">
        <f>VLOOKUP(H16,ĐHCQ!$U$11:$V$30,2,0)</f>
        <v>Sáu</v>
      </c>
      <c r="J16" s="43" t="s">
        <v>35</v>
      </c>
      <c r="K16" s="36"/>
      <c r="L16" s="55" t="s">
        <v>35</v>
      </c>
      <c r="M16" s="55" t="s">
        <v>35</v>
      </c>
      <c r="N16" s="29">
        <v>2</v>
      </c>
      <c r="O16" s="29" t="s">
        <v>135</v>
      </c>
      <c r="P16" s="29"/>
      <c r="Q16" s="4">
        <v>1</v>
      </c>
    </row>
    <row r="17" spans="1:17" s="4" customFormat="1" ht="24" customHeight="1">
      <c r="A17" s="30">
        <v>7</v>
      </c>
      <c r="B17" s="31" t="s">
        <v>163</v>
      </c>
      <c r="C17" s="32" t="s">
        <v>164</v>
      </c>
      <c r="D17" s="33" t="s">
        <v>165</v>
      </c>
      <c r="E17" s="77" t="s">
        <v>166</v>
      </c>
      <c r="F17" s="41" t="s">
        <v>167</v>
      </c>
      <c r="G17" s="78" t="s">
        <v>157</v>
      </c>
      <c r="H17" s="34">
        <v>6</v>
      </c>
      <c r="I17" s="38" t="str">
        <f>VLOOKUP(H17,ĐHCQ!$U$11:$V$30,2,0)</f>
        <v>Sáu</v>
      </c>
      <c r="J17" s="43" t="s">
        <v>35</v>
      </c>
      <c r="K17" s="36"/>
      <c r="L17" s="55" t="s">
        <v>35</v>
      </c>
      <c r="M17" s="55" t="s">
        <v>35</v>
      </c>
      <c r="N17" s="29">
        <v>2</v>
      </c>
      <c r="O17" s="29" t="s">
        <v>135</v>
      </c>
      <c r="P17" s="29"/>
      <c r="Q17" s="4">
        <v>1</v>
      </c>
    </row>
    <row r="18" spans="1:17" s="4" customFormat="1" ht="24" customHeight="1">
      <c r="A18" s="30">
        <v>8</v>
      </c>
      <c r="B18" s="31" t="s">
        <v>168</v>
      </c>
      <c r="C18" s="32" t="s">
        <v>169</v>
      </c>
      <c r="D18" s="33" t="s">
        <v>170</v>
      </c>
      <c r="E18" s="77" t="s">
        <v>171</v>
      </c>
      <c r="F18" s="41" t="s">
        <v>172</v>
      </c>
      <c r="G18" s="78" t="s">
        <v>134</v>
      </c>
      <c r="H18" s="34">
        <v>7</v>
      </c>
      <c r="I18" s="38" t="str">
        <f>VLOOKUP(H18,ĐHCQ!$U$11:$V$30,2,0)</f>
        <v>Bảy</v>
      </c>
      <c r="J18" s="43" t="s">
        <v>35</v>
      </c>
      <c r="K18" s="36"/>
      <c r="L18" s="55" t="s">
        <v>35</v>
      </c>
      <c r="M18" s="55" t="s">
        <v>35</v>
      </c>
      <c r="N18" s="29">
        <v>2</v>
      </c>
      <c r="O18" s="29" t="s">
        <v>135</v>
      </c>
      <c r="P18" s="29"/>
      <c r="Q18" s="4">
        <v>1</v>
      </c>
    </row>
    <row r="19" spans="1:17" s="4" customFormat="1" ht="24" customHeight="1">
      <c r="A19" s="30">
        <v>9</v>
      </c>
      <c r="B19" s="31" t="s">
        <v>173</v>
      </c>
      <c r="C19" s="32" t="s">
        <v>75</v>
      </c>
      <c r="D19" s="33" t="s">
        <v>174</v>
      </c>
      <c r="E19" s="77" t="s">
        <v>175</v>
      </c>
      <c r="F19" s="41" t="s">
        <v>176</v>
      </c>
      <c r="G19" s="78" t="s">
        <v>134</v>
      </c>
      <c r="H19" s="34">
        <v>6</v>
      </c>
      <c r="I19" s="38" t="str">
        <f>VLOOKUP(H19,ĐHCQ!$U$11:$V$30,2,0)</f>
        <v>Sáu</v>
      </c>
      <c r="J19" s="43" t="s">
        <v>35</v>
      </c>
      <c r="K19" s="36"/>
      <c r="L19" s="55" t="s">
        <v>35</v>
      </c>
      <c r="M19" s="55" t="s">
        <v>35</v>
      </c>
      <c r="N19" s="29">
        <v>2</v>
      </c>
      <c r="O19" s="29" t="s">
        <v>135</v>
      </c>
      <c r="P19" s="29"/>
      <c r="Q19" s="4">
        <v>1</v>
      </c>
    </row>
    <row r="20" spans="1:17" s="4" customFormat="1" ht="24" customHeight="1">
      <c r="A20" s="30">
        <v>10</v>
      </c>
      <c r="B20" s="31" t="s">
        <v>177</v>
      </c>
      <c r="C20" s="32" t="s">
        <v>178</v>
      </c>
      <c r="D20" s="33" t="s">
        <v>179</v>
      </c>
      <c r="E20" s="77" t="s">
        <v>180</v>
      </c>
      <c r="F20" s="41" t="s">
        <v>181</v>
      </c>
      <c r="G20" s="78" t="s">
        <v>134</v>
      </c>
      <c r="H20" s="34">
        <v>7</v>
      </c>
      <c r="I20" s="38" t="str">
        <f>VLOOKUP(H20,ĐHCQ!$U$11:$V$30,2,0)</f>
        <v>Bảy</v>
      </c>
      <c r="J20" s="39" t="s">
        <v>35</v>
      </c>
      <c r="K20" s="36"/>
      <c r="L20" s="55" t="s">
        <v>35</v>
      </c>
      <c r="M20" s="55" t="s">
        <v>35</v>
      </c>
      <c r="N20" s="29">
        <v>2</v>
      </c>
      <c r="O20" s="29" t="s">
        <v>135</v>
      </c>
      <c r="P20" s="29"/>
      <c r="Q20" s="4">
        <v>1</v>
      </c>
    </row>
    <row r="21" spans="1:17" s="4" customFormat="1" ht="24" customHeight="1">
      <c r="A21" s="30">
        <v>11</v>
      </c>
      <c r="B21" s="31" t="s">
        <v>182</v>
      </c>
      <c r="C21" s="32" t="s">
        <v>183</v>
      </c>
      <c r="D21" s="52" t="s">
        <v>184</v>
      </c>
      <c r="E21" s="110">
        <v>33232</v>
      </c>
      <c r="F21" s="111" t="s">
        <v>185</v>
      </c>
      <c r="G21" s="112" t="s">
        <v>186</v>
      </c>
      <c r="H21" s="34">
        <v>5</v>
      </c>
      <c r="I21" s="38" t="str">
        <f>VLOOKUP(H21,ĐHCQ!$U$11:$V$30,2,0)</f>
        <v>Năm</v>
      </c>
      <c r="J21" s="43" t="s">
        <v>35</v>
      </c>
      <c r="K21" s="36"/>
      <c r="L21" s="59" t="s">
        <v>35</v>
      </c>
      <c r="M21" s="59" t="s">
        <v>39</v>
      </c>
      <c r="N21" s="29">
        <v>2</v>
      </c>
      <c r="O21" s="48" t="s">
        <v>187</v>
      </c>
      <c r="P21" s="29"/>
      <c r="Q21" s="4">
        <v>1</v>
      </c>
    </row>
    <row r="22" spans="1:17" s="4" customFormat="1" ht="24" customHeight="1">
      <c r="A22" s="30">
        <v>12</v>
      </c>
      <c r="B22" s="31" t="s">
        <v>188</v>
      </c>
      <c r="C22" s="32" t="s">
        <v>189</v>
      </c>
      <c r="D22" s="33" t="s">
        <v>190</v>
      </c>
      <c r="E22" s="77" t="s">
        <v>191</v>
      </c>
      <c r="F22" s="41" t="s">
        <v>192</v>
      </c>
      <c r="G22" s="78" t="s">
        <v>134</v>
      </c>
      <c r="H22" s="34">
        <v>6</v>
      </c>
      <c r="I22" s="38" t="str">
        <f>VLOOKUP(H22,ĐHCQ!$U$11:$V$30,2,0)</f>
        <v>Sáu</v>
      </c>
      <c r="J22" s="43" t="s">
        <v>35</v>
      </c>
      <c r="K22" s="36"/>
      <c r="L22" s="55" t="s">
        <v>35</v>
      </c>
      <c r="M22" s="55" t="s">
        <v>35</v>
      </c>
      <c r="N22" s="29">
        <v>2</v>
      </c>
      <c r="O22" s="29" t="s">
        <v>135</v>
      </c>
      <c r="P22" s="29"/>
      <c r="Q22" s="4">
        <v>1</v>
      </c>
    </row>
    <row r="23" spans="1:17" s="4" customFormat="1" ht="24" customHeight="1">
      <c r="A23" s="30">
        <v>13</v>
      </c>
      <c r="B23" s="31" t="s">
        <v>193</v>
      </c>
      <c r="C23" s="32" t="s">
        <v>194</v>
      </c>
      <c r="D23" s="33" t="s">
        <v>195</v>
      </c>
      <c r="E23" s="77" t="s">
        <v>196</v>
      </c>
      <c r="F23" s="41" t="s">
        <v>197</v>
      </c>
      <c r="G23" s="78" t="s">
        <v>151</v>
      </c>
      <c r="H23" s="34">
        <v>7</v>
      </c>
      <c r="I23" s="38" t="str">
        <f>VLOOKUP(H23,ĐHCQ!$U$11:$V$30,2,0)</f>
        <v>Bảy</v>
      </c>
      <c r="J23" s="39" t="s">
        <v>35</v>
      </c>
      <c r="K23" s="36"/>
      <c r="L23" s="55" t="s">
        <v>35</v>
      </c>
      <c r="M23" s="55" t="s">
        <v>35</v>
      </c>
      <c r="N23" s="29">
        <v>2</v>
      </c>
      <c r="O23" s="29" t="s">
        <v>135</v>
      </c>
      <c r="P23" s="29"/>
      <c r="Q23" s="4">
        <v>1</v>
      </c>
    </row>
    <row r="24" spans="1:17" s="4" customFormat="1" ht="24" customHeight="1">
      <c r="A24" s="30">
        <v>14</v>
      </c>
      <c r="B24" s="31" t="s">
        <v>198</v>
      </c>
      <c r="C24" s="32" t="s">
        <v>88</v>
      </c>
      <c r="D24" s="33" t="s">
        <v>199</v>
      </c>
      <c r="E24" s="77" t="s">
        <v>200</v>
      </c>
      <c r="F24" s="41" t="s">
        <v>201</v>
      </c>
      <c r="G24" s="78" t="s">
        <v>151</v>
      </c>
      <c r="H24" s="34">
        <v>6</v>
      </c>
      <c r="I24" s="38" t="str">
        <f>VLOOKUP(H24,ĐHCQ!$U$11:$V$30,2,0)</f>
        <v>Sáu</v>
      </c>
      <c r="J24" s="43" t="s">
        <v>35</v>
      </c>
      <c r="K24" s="60"/>
      <c r="L24" s="55" t="s">
        <v>35</v>
      </c>
      <c r="M24" s="55" t="s">
        <v>35</v>
      </c>
      <c r="N24" s="29">
        <v>2</v>
      </c>
      <c r="O24" s="29" t="s">
        <v>135</v>
      </c>
      <c r="P24" s="29"/>
      <c r="Q24" s="4">
        <v>1</v>
      </c>
    </row>
    <row r="25" spans="1:17" s="4" customFormat="1" ht="24" customHeight="1">
      <c r="A25" s="30">
        <v>15</v>
      </c>
      <c r="B25" s="49" t="s">
        <v>202</v>
      </c>
      <c r="C25" s="50" t="s">
        <v>203</v>
      </c>
      <c r="D25" s="33" t="s">
        <v>204</v>
      </c>
      <c r="E25" s="77" t="s">
        <v>205</v>
      </c>
      <c r="F25" s="61" t="s">
        <v>206</v>
      </c>
      <c r="G25" s="78" t="s">
        <v>134</v>
      </c>
      <c r="H25" s="34">
        <v>6</v>
      </c>
      <c r="I25" s="38" t="str">
        <f>VLOOKUP(H25,ĐHCQ!$U$11:$V$30,2,0)</f>
        <v>Sáu</v>
      </c>
      <c r="J25" s="43" t="s">
        <v>35</v>
      </c>
      <c r="K25" s="36"/>
      <c r="L25" s="55" t="s">
        <v>35</v>
      </c>
      <c r="M25" s="55" t="s">
        <v>35</v>
      </c>
      <c r="N25" s="29">
        <v>2</v>
      </c>
      <c r="O25" s="29" t="s">
        <v>135</v>
      </c>
      <c r="P25" s="29"/>
      <c r="Q25" s="4">
        <v>1</v>
      </c>
    </row>
    <row r="26" spans="1:17" s="4" customFormat="1" ht="24" customHeight="1">
      <c r="A26" s="30">
        <v>16</v>
      </c>
      <c r="B26" s="31" t="s">
        <v>207</v>
      </c>
      <c r="C26" s="32" t="s">
        <v>203</v>
      </c>
      <c r="D26" s="33" t="s">
        <v>208</v>
      </c>
      <c r="E26" s="77" t="s">
        <v>209</v>
      </c>
      <c r="F26" s="41" t="s">
        <v>210</v>
      </c>
      <c r="G26" s="78" t="s">
        <v>134</v>
      </c>
      <c r="H26" s="34">
        <v>6</v>
      </c>
      <c r="I26" s="38" t="str">
        <f>VLOOKUP(H26,ĐHCQ!$U$11:$V$30,2,0)</f>
        <v>Sáu</v>
      </c>
      <c r="J26" s="39" t="s">
        <v>35</v>
      </c>
      <c r="K26" s="36"/>
      <c r="L26" s="55" t="s">
        <v>35</v>
      </c>
      <c r="M26" s="55" t="s">
        <v>35</v>
      </c>
      <c r="N26" s="29">
        <v>2</v>
      </c>
      <c r="O26" s="29" t="s">
        <v>135</v>
      </c>
      <c r="P26" s="29"/>
      <c r="Q26" s="4">
        <v>1</v>
      </c>
    </row>
    <row r="27" spans="1:17" s="4" customFormat="1" ht="24" customHeight="1">
      <c r="A27" s="30">
        <v>17</v>
      </c>
      <c r="B27" s="31" t="s">
        <v>211</v>
      </c>
      <c r="C27" s="32" t="s">
        <v>212</v>
      </c>
      <c r="D27" s="33" t="s">
        <v>213</v>
      </c>
      <c r="E27" s="77" t="s">
        <v>214</v>
      </c>
      <c r="F27" s="41" t="s">
        <v>215</v>
      </c>
      <c r="G27" s="78" t="s">
        <v>134</v>
      </c>
      <c r="H27" s="34">
        <v>6</v>
      </c>
      <c r="I27" s="38" t="str">
        <f>VLOOKUP(H27,ĐHCQ!$U$11:$V$30,2,0)</f>
        <v>Sáu</v>
      </c>
      <c r="J27" s="39" t="s">
        <v>35</v>
      </c>
      <c r="K27" s="36"/>
      <c r="L27" s="55" t="s">
        <v>35</v>
      </c>
      <c r="M27" s="55" t="s">
        <v>35</v>
      </c>
      <c r="N27" s="29">
        <v>2</v>
      </c>
      <c r="O27" s="29" t="s">
        <v>135</v>
      </c>
      <c r="P27" s="29"/>
      <c r="Q27" s="4">
        <v>1</v>
      </c>
    </row>
    <row r="28" spans="1:17" s="4" customFormat="1" ht="24" customHeight="1">
      <c r="A28" s="30">
        <v>18</v>
      </c>
      <c r="B28" s="31" t="s">
        <v>216</v>
      </c>
      <c r="C28" s="32" t="s">
        <v>217</v>
      </c>
      <c r="D28" s="33" t="s">
        <v>218</v>
      </c>
      <c r="E28" s="77" t="s">
        <v>219</v>
      </c>
      <c r="F28" s="41" t="s">
        <v>220</v>
      </c>
      <c r="G28" s="78" t="s">
        <v>151</v>
      </c>
      <c r="H28" s="34">
        <v>6</v>
      </c>
      <c r="I28" s="38" t="str">
        <f>VLOOKUP(H28,ĐHCQ!$U$11:$V$30,2,0)</f>
        <v>Sáu</v>
      </c>
      <c r="J28" s="39" t="s">
        <v>35</v>
      </c>
      <c r="K28" s="36"/>
      <c r="L28" s="55" t="s">
        <v>35</v>
      </c>
      <c r="M28" s="55" t="s">
        <v>35</v>
      </c>
      <c r="N28" s="29">
        <v>2</v>
      </c>
      <c r="O28" s="29" t="s">
        <v>135</v>
      </c>
      <c r="P28" s="29"/>
      <c r="Q28" s="4">
        <v>1</v>
      </c>
    </row>
    <row r="29" spans="1:17" s="4" customFormat="1" ht="24" customHeight="1">
      <c r="A29" s="30">
        <v>19</v>
      </c>
      <c r="B29" s="31" t="s">
        <v>221</v>
      </c>
      <c r="C29" s="32" t="s">
        <v>222</v>
      </c>
      <c r="D29" s="33" t="s">
        <v>223</v>
      </c>
      <c r="E29" s="77" t="s">
        <v>224</v>
      </c>
      <c r="F29" s="41" t="s">
        <v>225</v>
      </c>
      <c r="G29" s="78" t="s">
        <v>134</v>
      </c>
      <c r="H29" s="34">
        <v>6</v>
      </c>
      <c r="I29" s="38" t="str">
        <f>VLOOKUP(H29,ĐHCQ!$U$11:$V$30,2,0)</f>
        <v>Sáu</v>
      </c>
      <c r="J29" s="43" t="s">
        <v>35</v>
      </c>
      <c r="K29" s="36"/>
      <c r="L29" s="55" t="s">
        <v>35</v>
      </c>
      <c r="M29" s="55" t="s">
        <v>35</v>
      </c>
      <c r="N29" s="29">
        <v>2</v>
      </c>
      <c r="O29" s="29" t="s">
        <v>135</v>
      </c>
      <c r="P29" s="29"/>
      <c r="Q29" s="4">
        <v>1</v>
      </c>
    </row>
    <row r="30" spans="1:17" s="4" customFormat="1" ht="24" customHeight="1">
      <c r="A30" s="30">
        <v>20</v>
      </c>
      <c r="B30" s="31" t="s">
        <v>226</v>
      </c>
      <c r="C30" s="32" t="s">
        <v>105</v>
      </c>
      <c r="D30" s="33" t="s">
        <v>227</v>
      </c>
      <c r="E30" s="77" t="s">
        <v>228</v>
      </c>
      <c r="F30" s="41" t="s">
        <v>229</v>
      </c>
      <c r="G30" s="78" t="s">
        <v>134</v>
      </c>
      <c r="H30" s="34">
        <v>7</v>
      </c>
      <c r="I30" s="38" t="str">
        <f>VLOOKUP(H30,ĐHCQ!$U$11:$V$30,2,0)</f>
        <v>Bảy</v>
      </c>
      <c r="J30" s="43" t="s">
        <v>35</v>
      </c>
      <c r="K30" s="36"/>
      <c r="L30" s="55" t="s">
        <v>35</v>
      </c>
      <c r="M30" s="55" t="s">
        <v>35</v>
      </c>
      <c r="N30" s="29">
        <v>2</v>
      </c>
      <c r="O30" s="29" t="s">
        <v>135</v>
      </c>
      <c r="P30" s="29"/>
      <c r="Q30" s="4">
        <v>1</v>
      </c>
    </row>
    <row r="31" spans="1:17" s="4" customFormat="1" ht="24" customHeight="1">
      <c r="A31" s="30">
        <v>21</v>
      </c>
      <c r="B31" s="31" t="s">
        <v>51</v>
      </c>
      <c r="C31" s="32" t="s">
        <v>230</v>
      </c>
      <c r="D31" s="33" t="s">
        <v>231</v>
      </c>
      <c r="E31" s="77" t="s">
        <v>232</v>
      </c>
      <c r="F31" s="41" t="s">
        <v>233</v>
      </c>
      <c r="G31" s="78" t="s">
        <v>151</v>
      </c>
      <c r="H31" s="34">
        <v>6</v>
      </c>
      <c r="I31" s="38" t="str">
        <f>VLOOKUP(H31,ĐHCQ!$U$11:$V$30,2,0)</f>
        <v>Sáu</v>
      </c>
      <c r="J31" s="43" t="s">
        <v>35</v>
      </c>
      <c r="K31" s="36"/>
      <c r="L31" s="55" t="s">
        <v>35</v>
      </c>
      <c r="M31" s="55" t="s">
        <v>35</v>
      </c>
      <c r="N31" s="29">
        <v>2</v>
      </c>
      <c r="O31" s="29" t="s">
        <v>135</v>
      </c>
      <c r="P31" s="29"/>
      <c r="Q31" s="4">
        <v>1</v>
      </c>
    </row>
    <row r="32" spans="1:17" s="4" customFormat="1" ht="24" customHeight="1">
      <c r="A32" s="30">
        <v>22</v>
      </c>
      <c r="B32" s="31" t="s">
        <v>234</v>
      </c>
      <c r="C32" s="32" t="s">
        <v>230</v>
      </c>
      <c r="D32" s="33" t="s">
        <v>235</v>
      </c>
      <c r="E32" s="77" t="s">
        <v>236</v>
      </c>
      <c r="F32" s="41" t="s">
        <v>237</v>
      </c>
      <c r="G32" s="78" t="s">
        <v>151</v>
      </c>
      <c r="H32" s="51">
        <v>6</v>
      </c>
      <c r="I32" s="38" t="str">
        <f>VLOOKUP(H32,ĐHCQ!$U$11:$V$30,2,0)</f>
        <v>Sáu</v>
      </c>
      <c r="J32" s="43" t="s">
        <v>35</v>
      </c>
      <c r="K32" s="60"/>
      <c r="L32" s="55" t="s">
        <v>35</v>
      </c>
      <c r="M32" s="55" t="s">
        <v>35</v>
      </c>
      <c r="N32" s="29">
        <v>2</v>
      </c>
      <c r="O32" s="29" t="s">
        <v>135</v>
      </c>
      <c r="P32" s="29"/>
      <c r="Q32" s="4">
        <v>1</v>
      </c>
    </row>
    <row r="33" spans="1:17" s="4" customFormat="1" ht="24" customHeight="1">
      <c r="A33" s="30">
        <v>23</v>
      </c>
      <c r="B33" s="31" t="s">
        <v>238</v>
      </c>
      <c r="C33" s="32" t="s">
        <v>239</v>
      </c>
      <c r="D33" s="33" t="s">
        <v>240</v>
      </c>
      <c r="E33" s="77" t="s">
        <v>241</v>
      </c>
      <c r="F33" s="41" t="s">
        <v>242</v>
      </c>
      <c r="G33" s="78" t="s">
        <v>151</v>
      </c>
      <c r="H33" s="34">
        <v>6</v>
      </c>
      <c r="I33" s="38" t="str">
        <f>VLOOKUP(H33,ĐHCQ!$U$11:$V$30,2,0)</f>
        <v>Sáu</v>
      </c>
      <c r="J33" s="43" t="s">
        <v>35</v>
      </c>
      <c r="K33" s="36"/>
      <c r="L33" s="55" t="s">
        <v>35</v>
      </c>
      <c r="M33" s="55" t="s">
        <v>35</v>
      </c>
      <c r="N33" s="29">
        <v>2</v>
      </c>
      <c r="O33" s="29" t="s">
        <v>135</v>
      </c>
      <c r="P33" s="29"/>
      <c r="Q33" s="4">
        <v>1</v>
      </c>
    </row>
    <row r="34" spans="1:17" s="4" customFormat="1" ht="24" customHeight="1">
      <c r="A34" s="30">
        <v>24</v>
      </c>
      <c r="B34" s="31" t="s">
        <v>243</v>
      </c>
      <c r="C34" s="32" t="s">
        <v>244</v>
      </c>
      <c r="D34" s="33" t="s">
        <v>245</v>
      </c>
      <c r="E34" s="77" t="s">
        <v>246</v>
      </c>
      <c r="F34" s="41" t="s">
        <v>247</v>
      </c>
      <c r="G34" s="78" t="s">
        <v>248</v>
      </c>
      <c r="H34" s="34">
        <v>7</v>
      </c>
      <c r="I34" s="38" t="str">
        <f>VLOOKUP(H34,ĐHCQ!$U$11:$V$30,2,0)</f>
        <v>Bảy</v>
      </c>
      <c r="J34" s="43" t="s">
        <v>35</v>
      </c>
      <c r="K34" s="60"/>
      <c r="L34" s="55" t="s">
        <v>35</v>
      </c>
      <c r="M34" s="55" t="s">
        <v>39</v>
      </c>
      <c r="N34" s="29">
        <v>2</v>
      </c>
      <c r="O34" s="29" t="s">
        <v>135</v>
      </c>
      <c r="P34" s="29"/>
      <c r="Q34" s="4">
        <v>1</v>
      </c>
    </row>
    <row r="35" spans="1:17" s="4" customFormat="1" ht="24" customHeight="1">
      <c r="A35" s="30">
        <v>25</v>
      </c>
      <c r="B35" s="31" t="s">
        <v>249</v>
      </c>
      <c r="C35" s="32" t="s">
        <v>250</v>
      </c>
      <c r="D35" s="33" t="s">
        <v>251</v>
      </c>
      <c r="E35" s="77" t="s">
        <v>252</v>
      </c>
      <c r="F35" s="41" t="s">
        <v>253</v>
      </c>
      <c r="G35" s="78" t="s">
        <v>134</v>
      </c>
      <c r="H35" s="34">
        <v>6</v>
      </c>
      <c r="I35" s="38" t="str">
        <f>VLOOKUP(H35,ĐHCQ!$U$11:$V$30,2,0)</f>
        <v>Sáu</v>
      </c>
      <c r="J35" s="39" t="s">
        <v>35</v>
      </c>
      <c r="K35" s="36"/>
      <c r="L35" s="55" t="s">
        <v>35</v>
      </c>
      <c r="M35" s="55" t="s">
        <v>35</v>
      </c>
      <c r="N35" s="29">
        <v>2</v>
      </c>
      <c r="O35" s="29" t="s">
        <v>135</v>
      </c>
      <c r="P35" s="29"/>
      <c r="Q35" s="4">
        <v>1</v>
      </c>
    </row>
    <row r="36" spans="1:17" s="4" customFormat="1" ht="24" customHeight="1">
      <c r="A36" s="30">
        <v>26</v>
      </c>
      <c r="B36" s="31" t="s">
        <v>254</v>
      </c>
      <c r="C36" s="32" t="s">
        <v>255</v>
      </c>
      <c r="D36" s="33" t="s">
        <v>256</v>
      </c>
      <c r="E36" s="77" t="s">
        <v>257</v>
      </c>
      <c r="F36" s="41" t="s">
        <v>258</v>
      </c>
      <c r="G36" s="78" t="s">
        <v>151</v>
      </c>
      <c r="H36" s="34">
        <v>6</v>
      </c>
      <c r="I36" s="38" t="str">
        <f>VLOOKUP(H36,ĐHCQ!$U$11:$V$30,2,0)</f>
        <v>Sáu</v>
      </c>
      <c r="J36" s="39" t="s">
        <v>35</v>
      </c>
      <c r="K36" s="36"/>
      <c r="L36" s="55" t="s">
        <v>35</v>
      </c>
      <c r="M36" s="55" t="s">
        <v>35</v>
      </c>
      <c r="N36" s="29">
        <v>2</v>
      </c>
      <c r="O36" s="29" t="s">
        <v>135</v>
      </c>
      <c r="P36" s="29"/>
      <c r="Q36" s="4">
        <v>1</v>
      </c>
    </row>
    <row r="37" spans="1:17" s="4" customFormat="1" ht="24" customHeight="1">
      <c r="A37" s="30">
        <v>27</v>
      </c>
      <c r="B37" s="31" t="s">
        <v>259</v>
      </c>
      <c r="C37" s="32" t="s">
        <v>255</v>
      </c>
      <c r="D37" s="33" t="s">
        <v>260</v>
      </c>
      <c r="E37" s="77" t="s">
        <v>261</v>
      </c>
      <c r="F37" s="41" t="s">
        <v>262</v>
      </c>
      <c r="G37" s="78" t="s">
        <v>151</v>
      </c>
      <c r="H37" s="34">
        <v>6</v>
      </c>
      <c r="I37" s="38" t="str">
        <f>VLOOKUP(H37,ĐHCQ!$U$11:$V$30,2,0)</f>
        <v>Sáu</v>
      </c>
      <c r="J37" s="39" t="s">
        <v>35</v>
      </c>
      <c r="K37" s="36"/>
      <c r="L37" s="55" t="s">
        <v>35</v>
      </c>
      <c r="M37" s="55" t="s">
        <v>35</v>
      </c>
      <c r="N37" s="29">
        <v>2</v>
      </c>
      <c r="O37" s="29" t="s">
        <v>135</v>
      </c>
      <c r="P37" s="29"/>
      <c r="Q37" s="4">
        <v>1</v>
      </c>
    </row>
    <row r="38" spans="1:17" s="4" customFormat="1" ht="24" customHeight="1">
      <c r="A38" s="30">
        <v>28</v>
      </c>
      <c r="B38" s="31" t="s">
        <v>263</v>
      </c>
      <c r="C38" s="32" t="s">
        <v>264</v>
      </c>
      <c r="D38" s="33" t="s">
        <v>265</v>
      </c>
      <c r="E38" s="77" t="s">
        <v>266</v>
      </c>
      <c r="F38" s="41" t="s">
        <v>267</v>
      </c>
      <c r="G38" s="78" t="s">
        <v>268</v>
      </c>
      <c r="H38" s="34">
        <v>6</v>
      </c>
      <c r="I38" s="38" t="str">
        <f>VLOOKUP(H38,ĐHCQ!$U$11:$V$30,2,0)</f>
        <v>Sáu</v>
      </c>
      <c r="J38" s="43" t="s">
        <v>35</v>
      </c>
      <c r="K38" s="60"/>
      <c r="L38" s="55" t="s">
        <v>35</v>
      </c>
      <c r="M38" s="55" t="s">
        <v>39</v>
      </c>
      <c r="N38" s="29">
        <v>2</v>
      </c>
      <c r="O38" s="29" t="s">
        <v>135</v>
      </c>
      <c r="P38" s="29"/>
      <c r="Q38" s="4">
        <v>1</v>
      </c>
    </row>
    <row r="39" spans="1:17" s="4" customFormat="1" ht="24" customHeight="1">
      <c r="A39" s="30">
        <v>29</v>
      </c>
      <c r="B39" s="31" t="s">
        <v>269</v>
      </c>
      <c r="C39" s="32" t="s">
        <v>270</v>
      </c>
      <c r="D39" s="33" t="s">
        <v>271</v>
      </c>
      <c r="E39" s="77" t="s">
        <v>272</v>
      </c>
      <c r="F39" s="82" t="s">
        <v>273</v>
      </c>
      <c r="G39" s="78" t="s">
        <v>134</v>
      </c>
      <c r="H39" s="34">
        <v>6</v>
      </c>
      <c r="I39" s="38" t="str">
        <f>VLOOKUP(H39,ĐHCQ!$U$11:$V$30,2,0)</f>
        <v>Sáu</v>
      </c>
      <c r="J39" s="43" t="s">
        <v>35</v>
      </c>
      <c r="K39" s="36"/>
      <c r="L39" s="55" t="s">
        <v>35</v>
      </c>
      <c r="M39" s="55" t="s">
        <v>35</v>
      </c>
      <c r="N39" s="29">
        <v>2</v>
      </c>
      <c r="O39" s="29" t="s">
        <v>135</v>
      </c>
      <c r="P39" s="29"/>
      <c r="Q39" s="4">
        <v>1</v>
      </c>
    </row>
    <row r="40" spans="1:17" s="4" customFormat="1" ht="24" customHeight="1">
      <c r="A40" s="30">
        <v>30</v>
      </c>
      <c r="B40" s="31" t="s">
        <v>274</v>
      </c>
      <c r="C40" s="32" t="s">
        <v>123</v>
      </c>
      <c r="D40" s="33" t="s">
        <v>275</v>
      </c>
      <c r="E40" s="77" t="s">
        <v>276</v>
      </c>
      <c r="F40" s="82" t="s">
        <v>277</v>
      </c>
      <c r="G40" s="78" t="s">
        <v>134</v>
      </c>
      <c r="H40" s="34">
        <v>6</v>
      </c>
      <c r="I40" s="38" t="str">
        <f>VLOOKUP(H40,ĐHCQ!$U$11:$V$30,2,0)</f>
        <v>Sáu</v>
      </c>
      <c r="J40" s="43" t="s">
        <v>35</v>
      </c>
      <c r="K40" s="36"/>
      <c r="L40" s="55" t="s">
        <v>35</v>
      </c>
      <c r="M40" s="55" t="s">
        <v>35</v>
      </c>
      <c r="N40" s="29">
        <v>2</v>
      </c>
      <c r="O40" s="29" t="s">
        <v>135</v>
      </c>
      <c r="P40" s="29"/>
      <c r="Q40" s="4">
        <v>1</v>
      </c>
    </row>
    <row r="41" spans="1:17" s="4" customFormat="1" ht="24" customHeight="1">
      <c r="A41" s="69">
        <v>31</v>
      </c>
      <c r="B41" s="46" t="s">
        <v>278</v>
      </c>
      <c r="C41" s="47" t="s">
        <v>279</v>
      </c>
      <c r="D41" s="79" t="s">
        <v>280</v>
      </c>
      <c r="E41" s="80">
        <v>32410</v>
      </c>
      <c r="F41" s="83" t="s">
        <v>281</v>
      </c>
      <c r="G41" s="81" t="s">
        <v>282</v>
      </c>
      <c r="H41" s="70">
        <v>5</v>
      </c>
      <c r="I41" s="38" t="str">
        <f>VLOOKUP(H41,ĐHCQ!$U$11:$V$30,2,0)</f>
        <v>Năm</v>
      </c>
      <c r="J41" s="71" t="s">
        <v>35</v>
      </c>
      <c r="K41" s="60"/>
      <c r="L41" s="55" t="s">
        <v>35</v>
      </c>
      <c r="M41" s="55" t="s">
        <v>39</v>
      </c>
      <c r="N41" s="29">
        <v>2</v>
      </c>
      <c r="O41" s="29" t="s">
        <v>187</v>
      </c>
      <c r="P41" s="29"/>
      <c r="Q41" s="4">
        <v>1</v>
      </c>
    </row>
    <row r="42" spans="1:17" s="4" customFormat="1" ht="24" customHeight="1">
      <c r="A42" s="30">
        <v>32</v>
      </c>
      <c r="B42" s="31" t="s">
        <v>283</v>
      </c>
      <c r="C42" s="32" t="s">
        <v>20</v>
      </c>
      <c r="D42" s="33" t="s">
        <v>284</v>
      </c>
      <c r="E42" s="73" t="s">
        <v>341</v>
      </c>
      <c r="F42" s="84" t="s">
        <v>285</v>
      </c>
      <c r="G42" s="78" t="s">
        <v>286</v>
      </c>
      <c r="H42" s="34">
        <v>6</v>
      </c>
      <c r="I42" s="38" t="str">
        <f>VLOOKUP(H42,ĐHCQ!$U$11:$V$30,2,0)</f>
        <v>Sáu</v>
      </c>
      <c r="J42" s="39" t="s">
        <v>35</v>
      </c>
      <c r="K42" s="36"/>
      <c r="L42" s="55" t="s">
        <v>35</v>
      </c>
      <c r="M42" s="55" t="s">
        <v>39</v>
      </c>
      <c r="N42" s="29"/>
      <c r="O42" s="29" t="s">
        <v>287</v>
      </c>
      <c r="P42" s="29"/>
      <c r="Q42" s="4">
        <v>1</v>
      </c>
    </row>
    <row r="43" spans="1:17" s="4" customFormat="1" ht="24" customHeight="1">
      <c r="A43" s="30">
        <v>33</v>
      </c>
      <c r="B43" s="31" t="s">
        <v>288</v>
      </c>
      <c r="C43" s="32" t="s">
        <v>289</v>
      </c>
      <c r="D43" s="33" t="s">
        <v>290</v>
      </c>
      <c r="E43" s="72" t="s">
        <v>343</v>
      </c>
      <c r="F43" s="84" t="s">
        <v>291</v>
      </c>
      <c r="G43" s="78" t="s">
        <v>286</v>
      </c>
      <c r="H43" s="34">
        <v>6</v>
      </c>
      <c r="I43" s="38" t="str">
        <f>VLOOKUP(H43,ĐHCQ!$U$11:$V$30,2,0)</f>
        <v>Sáu</v>
      </c>
      <c r="J43" s="43" t="s">
        <v>35</v>
      </c>
      <c r="K43" s="36"/>
      <c r="L43" s="55" t="s">
        <v>35</v>
      </c>
      <c r="M43" s="55" t="s">
        <v>39</v>
      </c>
      <c r="N43" s="29"/>
      <c r="O43" s="29" t="s">
        <v>287</v>
      </c>
      <c r="P43" s="29"/>
      <c r="Q43" s="4">
        <v>1</v>
      </c>
    </row>
    <row r="44" spans="1:17" s="4" customFormat="1" ht="24" customHeight="1">
      <c r="A44" s="30">
        <v>34</v>
      </c>
      <c r="B44" s="31" t="s">
        <v>292</v>
      </c>
      <c r="C44" s="32" t="s">
        <v>293</v>
      </c>
      <c r="D44" s="33" t="s">
        <v>294</v>
      </c>
      <c r="E44" s="72" t="s">
        <v>347</v>
      </c>
      <c r="F44" s="84" t="s">
        <v>295</v>
      </c>
      <c r="G44" s="78" t="s">
        <v>296</v>
      </c>
      <c r="H44" s="34">
        <v>5</v>
      </c>
      <c r="I44" s="38" t="str">
        <f>VLOOKUP(H44,ĐHCQ!$U$11:$V$30,2,0)</f>
        <v>Năm</v>
      </c>
      <c r="J44" s="43" t="s">
        <v>35</v>
      </c>
      <c r="K44" s="36"/>
      <c r="L44" s="55" t="s">
        <v>35</v>
      </c>
      <c r="M44" s="55" t="s">
        <v>39</v>
      </c>
      <c r="N44" s="29"/>
      <c r="O44" s="29" t="s">
        <v>287</v>
      </c>
      <c r="P44" s="29"/>
      <c r="Q44" s="4">
        <v>1</v>
      </c>
    </row>
    <row r="45" spans="1:17" s="4" customFormat="1" ht="24" customHeight="1">
      <c r="A45" s="30">
        <v>35</v>
      </c>
      <c r="B45" s="31" t="s">
        <v>297</v>
      </c>
      <c r="C45" s="32" t="s">
        <v>298</v>
      </c>
      <c r="D45" s="33" t="s">
        <v>299</v>
      </c>
      <c r="E45" s="72" t="s">
        <v>346</v>
      </c>
      <c r="F45" s="84" t="s">
        <v>300</v>
      </c>
      <c r="G45" s="78" t="s">
        <v>286</v>
      </c>
      <c r="H45" s="34">
        <v>6</v>
      </c>
      <c r="I45" s="38" t="str">
        <f>VLOOKUP(H45,ĐHCQ!$U$11:$V$30,2,0)</f>
        <v>Sáu</v>
      </c>
      <c r="J45" s="43" t="s">
        <v>35</v>
      </c>
      <c r="K45" s="36"/>
      <c r="L45" s="55" t="s">
        <v>35</v>
      </c>
      <c r="M45" s="55" t="s">
        <v>39</v>
      </c>
      <c r="N45" s="29"/>
      <c r="O45" s="29" t="s">
        <v>287</v>
      </c>
      <c r="P45" s="29"/>
      <c r="Q45" s="4">
        <v>1</v>
      </c>
    </row>
    <row r="46" spans="1:17" s="4" customFormat="1" ht="24" customHeight="1">
      <c r="A46" s="30">
        <v>36</v>
      </c>
      <c r="B46" s="31" t="s">
        <v>301</v>
      </c>
      <c r="C46" s="32" t="s">
        <v>302</v>
      </c>
      <c r="D46" s="33" t="s">
        <v>303</v>
      </c>
      <c r="E46" s="74"/>
      <c r="F46" s="84" t="s">
        <v>304</v>
      </c>
      <c r="G46" s="78" t="s">
        <v>286</v>
      </c>
      <c r="H46" s="34">
        <v>0</v>
      </c>
      <c r="I46" s="38" t="str">
        <f>VLOOKUP(H46,ĐHCQ!$U$11:$V$30,2,0)</f>
        <v>Không</v>
      </c>
      <c r="J46" s="43" t="s">
        <v>339</v>
      </c>
      <c r="K46" s="36" t="s">
        <v>339</v>
      </c>
      <c r="L46" s="55" t="s">
        <v>35</v>
      </c>
      <c r="M46" s="55" t="s">
        <v>35</v>
      </c>
      <c r="N46" s="29"/>
      <c r="O46" s="29" t="s">
        <v>287</v>
      </c>
      <c r="P46" s="29"/>
      <c r="Q46" s="4">
        <v>1</v>
      </c>
    </row>
    <row r="47" spans="1:17" s="4" customFormat="1" ht="24" customHeight="1">
      <c r="A47" s="30">
        <v>37</v>
      </c>
      <c r="B47" s="31" t="s">
        <v>305</v>
      </c>
      <c r="C47" s="32" t="s">
        <v>302</v>
      </c>
      <c r="D47" s="33" t="s">
        <v>306</v>
      </c>
      <c r="E47" s="72" t="s">
        <v>353</v>
      </c>
      <c r="F47" s="84" t="s">
        <v>307</v>
      </c>
      <c r="G47" s="78" t="s">
        <v>308</v>
      </c>
      <c r="H47" s="34">
        <v>5</v>
      </c>
      <c r="I47" s="38" t="str">
        <f>VLOOKUP(H47,ĐHCQ!$U$11:$V$30,2,0)</f>
        <v>Năm</v>
      </c>
      <c r="J47" s="39" t="s">
        <v>35</v>
      </c>
      <c r="K47" s="36"/>
      <c r="L47" s="55" t="s">
        <v>35</v>
      </c>
      <c r="M47" s="55" t="s">
        <v>39</v>
      </c>
      <c r="N47" s="29"/>
      <c r="O47" s="29" t="s">
        <v>287</v>
      </c>
      <c r="P47" s="29"/>
      <c r="Q47" s="4">
        <v>1</v>
      </c>
    </row>
    <row r="48" spans="1:17" s="4" customFormat="1" ht="24" customHeight="1">
      <c r="A48" s="30">
        <v>38</v>
      </c>
      <c r="B48" s="31" t="s">
        <v>309</v>
      </c>
      <c r="C48" s="32" t="s">
        <v>189</v>
      </c>
      <c r="D48" s="33" t="s">
        <v>310</v>
      </c>
      <c r="E48" s="72" t="s">
        <v>352</v>
      </c>
      <c r="F48" s="84" t="s">
        <v>311</v>
      </c>
      <c r="G48" s="78" t="s">
        <v>286</v>
      </c>
      <c r="H48" s="34">
        <v>6</v>
      </c>
      <c r="I48" s="38" t="str">
        <f>VLOOKUP(H48,ĐHCQ!$U$11:$V$30,2,0)</f>
        <v>Sáu</v>
      </c>
      <c r="J48" s="43" t="s">
        <v>35</v>
      </c>
      <c r="K48" s="36"/>
      <c r="L48" s="55" t="s">
        <v>35</v>
      </c>
      <c r="M48" s="55" t="s">
        <v>39</v>
      </c>
      <c r="N48" s="29"/>
      <c r="O48" s="29" t="s">
        <v>287</v>
      </c>
      <c r="P48" s="29"/>
      <c r="Q48" s="4">
        <v>1</v>
      </c>
    </row>
    <row r="49" spans="1:17" s="4" customFormat="1" ht="24" customHeight="1">
      <c r="A49" s="30">
        <v>39</v>
      </c>
      <c r="B49" s="31" t="s">
        <v>51</v>
      </c>
      <c r="C49" s="32" t="s">
        <v>312</v>
      </c>
      <c r="D49" s="33" t="s">
        <v>313</v>
      </c>
      <c r="E49" s="72" t="s">
        <v>349</v>
      </c>
      <c r="F49" s="84" t="s">
        <v>314</v>
      </c>
      <c r="G49" s="78" t="s">
        <v>286</v>
      </c>
      <c r="H49" s="34">
        <v>6</v>
      </c>
      <c r="I49" s="38" t="str">
        <f>VLOOKUP(H49,ĐHCQ!$U$11:$V$30,2,0)</f>
        <v>Sáu</v>
      </c>
      <c r="J49" s="43" t="s">
        <v>35</v>
      </c>
      <c r="K49" s="36"/>
      <c r="L49" s="55" t="s">
        <v>35</v>
      </c>
      <c r="M49" s="55" t="s">
        <v>39</v>
      </c>
      <c r="N49" s="29"/>
      <c r="O49" s="29" t="s">
        <v>287</v>
      </c>
      <c r="P49" s="29"/>
      <c r="Q49" s="4">
        <v>1</v>
      </c>
    </row>
    <row r="50" spans="1:17" s="4" customFormat="1" ht="24" customHeight="1">
      <c r="A50" s="30">
        <v>40</v>
      </c>
      <c r="B50" s="31" t="s">
        <v>315</v>
      </c>
      <c r="C50" s="32" t="s">
        <v>96</v>
      </c>
      <c r="D50" s="33" t="s">
        <v>316</v>
      </c>
      <c r="E50" s="72" t="s">
        <v>351</v>
      </c>
      <c r="F50" s="84" t="s">
        <v>317</v>
      </c>
      <c r="G50" s="78" t="s">
        <v>308</v>
      </c>
      <c r="H50" s="34">
        <v>5</v>
      </c>
      <c r="I50" s="38" t="str">
        <f>VLOOKUP(H50,ĐHCQ!$U$11:$V$30,2,0)</f>
        <v>Năm</v>
      </c>
      <c r="J50" s="39" t="s">
        <v>35</v>
      </c>
      <c r="K50" s="36"/>
      <c r="L50" s="55" t="s">
        <v>35</v>
      </c>
      <c r="M50" s="55" t="s">
        <v>39</v>
      </c>
      <c r="N50" s="29"/>
      <c r="O50" s="29" t="s">
        <v>287</v>
      </c>
      <c r="P50" s="29"/>
      <c r="Q50" s="4">
        <v>1</v>
      </c>
    </row>
    <row r="51" spans="1:17" s="4" customFormat="1" ht="24" customHeight="1">
      <c r="A51" s="30">
        <v>41</v>
      </c>
      <c r="B51" s="31" t="s">
        <v>318</v>
      </c>
      <c r="C51" s="32" t="s">
        <v>96</v>
      </c>
      <c r="D51" s="33" t="s">
        <v>319</v>
      </c>
      <c r="E51" s="72" t="s">
        <v>350</v>
      </c>
      <c r="F51" s="84" t="s">
        <v>320</v>
      </c>
      <c r="G51" s="78" t="s">
        <v>286</v>
      </c>
      <c r="H51" s="34">
        <v>6</v>
      </c>
      <c r="I51" s="38" t="str">
        <f>VLOOKUP(H51,ĐHCQ!$U$11:$V$30,2,0)</f>
        <v>Sáu</v>
      </c>
      <c r="J51" s="43" t="s">
        <v>35</v>
      </c>
      <c r="K51" s="36"/>
      <c r="L51" s="55" t="s">
        <v>35</v>
      </c>
      <c r="M51" s="55" t="s">
        <v>39</v>
      </c>
      <c r="N51" s="29"/>
      <c r="O51" s="29" t="s">
        <v>287</v>
      </c>
      <c r="P51" s="29"/>
      <c r="Q51" s="4">
        <v>1</v>
      </c>
    </row>
    <row r="52" spans="1:17" s="4" customFormat="1" ht="24" customHeight="1">
      <c r="A52" s="30">
        <v>42</v>
      </c>
      <c r="B52" s="31" t="s">
        <v>321</v>
      </c>
      <c r="C52" s="32" t="s">
        <v>322</v>
      </c>
      <c r="D52" s="33" t="s">
        <v>323</v>
      </c>
      <c r="E52" s="72" t="s">
        <v>348</v>
      </c>
      <c r="F52" s="84" t="s">
        <v>324</v>
      </c>
      <c r="G52" s="78" t="s">
        <v>286</v>
      </c>
      <c r="H52" s="34">
        <v>5</v>
      </c>
      <c r="I52" s="38" t="str">
        <f>VLOOKUP(H52,ĐHCQ!$U$11:$V$30,2,0)</f>
        <v>Năm</v>
      </c>
      <c r="J52" s="43" t="s">
        <v>35</v>
      </c>
      <c r="K52" s="36"/>
      <c r="L52" s="55" t="s">
        <v>35</v>
      </c>
      <c r="M52" s="55" t="s">
        <v>39</v>
      </c>
      <c r="N52" s="29"/>
      <c r="O52" s="29" t="s">
        <v>287</v>
      </c>
      <c r="P52" s="29"/>
      <c r="Q52" s="4">
        <v>1</v>
      </c>
    </row>
    <row r="53" spans="1:17" s="4" customFormat="1" ht="24" customHeight="1">
      <c r="A53" s="30">
        <v>43</v>
      </c>
      <c r="B53" s="31" t="s">
        <v>325</v>
      </c>
      <c r="C53" s="32" t="s">
        <v>326</v>
      </c>
      <c r="D53" s="33" t="s">
        <v>327</v>
      </c>
      <c r="E53" s="72" t="s">
        <v>344</v>
      </c>
      <c r="F53" s="84" t="s">
        <v>328</v>
      </c>
      <c r="G53" s="78" t="s">
        <v>308</v>
      </c>
      <c r="H53" s="34">
        <v>6</v>
      </c>
      <c r="I53" s="38" t="str">
        <f>VLOOKUP(H53,ĐHCQ!$U$11:$V$30,2,0)</f>
        <v>Sáu</v>
      </c>
      <c r="J53" s="39" t="s">
        <v>35</v>
      </c>
      <c r="K53" s="36"/>
      <c r="L53" s="55" t="s">
        <v>35</v>
      </c>
      <c r="M53" s="55" t="s">
        <v>39</v>
      </c>
      <c r="N53" s="29"/>
      <c r="O53" s="29" t="s">
        <v>287</v>
      </c>
      <c r="P53" s="29"/>
      <c r="Q53" s="4">
        <v>1</v>
      </c>
    </row>
    <row r="54" spans="1:17" s="4" customFormat="1" ht="24" customHeight="1">
      <c r="A54" s="30">
        <v>44</v>
      </c>
      <c r="B54" s="31" t="s">
        <v>329</v>
      </c>
      <c r="C54" s="32" t="s">
        <v>330</v>
      </c>
      <c r="D54" s="33" t="s">
        <v>331</v>
      </c>
      <c r="E54" s="72" t="s">
        <v>345</v>
      </c>
      <c r="F54" s="84" t="s">
        <v>332</v>
      </c>
      <c r="G54" s="78" t="s">
        <v>308</v>
      </c>
      <c r="H54" s="34">
        <v>6</v>
      </c>
      <c r="I54" s="38" t="str">
        <f>VLOOKUP(H54,ĐHCQ!$U$11:$V$30,2,0)</f>
        <v>Sáu</v>
      </c>
      <c r="J54" s="39" t="s">
        <v>35</v>
      </c>
      <c r="K54" s="36"/>
      <c r="L54" s="55" t="s">
        <v>35</v>
      </c>
      <c r="M54" s="55" t="s">
        <v>39</v>
      </c>
      <c r="N54" s="29"/>
      <c r="O54" s="29" t="s">
        <v>287</v>
      </c>
      <c r="P54" s="29"/>
      <c r="Q54" s="4">
        <v>1</v>
      </c>
    </row>
    <row r="55" spans="1:17" s="4" customFormat="1" ht="24" customHeight="1">
      <c r="A55" s="85">
        <v>45</v>
      </c>
      <c r="B55" s="56" t="s">
        <v>333</v>
      </c>
      <c r="C55" s="57" t="s">
        <v>239</v>
      </c>
      <c r="D55" s="86" t="s">
        <v>334</v>
      </c>
      <c r="E55" s="88" t="s">
        <v>342</v>
      </c>
      <c r="F55" s="89" t="s">
        <v>335</v>
      </c>
      <c r="G55" s="90" t="s">
        <v>286</v>
      </c>
      <c r="H55" s="87">
        <v>5</v>
      </c>
      <c r="I55" s="91" t="str">
        <f>VLOOKUP(H55,ĐHCQ!$U$11:$V$30,2,0)</f>
        <v>Năm</v>
      </c>
      <c r="J55" s="92" t="s">
        <v>35</v>
      </c>
      <c r="K55" s="36"/>
      <c r="L55" s="55" t="s">
        <v>35</v>
      </c>
      <c r="M55" s="55" t="s">
        <v>39</v>
      </c>
      <c r="N55" s="29"/>
      <c r="O55" s="29" t="s">
        <v>287</v>
      </c>
      <c r="P55" s="29"/>
      <c r="Q55" s="4">
        <v>1</v>
      </c>
    </row>
    <row r="56" spans="1:17" s="15" customFormat="1" ht="28.5" customHeight="1">
      <c r="A56" s="4"/>
      <c r="B56" s="4"/>
      <c r="C56" s="4"/>
      <c r="D56" s="4"/>
      <c r="E56" s="4"/>
      <c r="F56" s="4"/>
      <c r="G56" s="120" t="s">
        <v>374</v>
      </c>
      <c r="H56" s="120"/>
      <c r="I56" s="120"/>
      <c r="J56" s="120"/>
      <c r="K56" s="62"/>
      <c r="L56" s="62"/>
      <c r="M56" s="62"/>
      <c r="N56" s="62"/>
      <c r="O56" s="4"/>
      <c r="P56" s="4"/>
      <c r="Q56" s="4"/>
    </row>
  </sheetData>
  <autoFilter ref="A10:Q55">
    <filterColumn colId="1" showButton="0"/>
    <filterColumn colId="7"/>
  </autoFilter>
  <sortState ref="A11:R55">
    <sortCondition ref="A11:A55"/>
  </sortState>
  <mergeCells count="21">
    <mergeCell ref="A4:J4"/>
    <mergeCell ref="A1:E1"/>
    <mergeCell ref="G1:J1"/>
    <mergeCell ref="K1:L1"/>
    <mergeCell ref="A2:E2"/>
    <mergeCell ref="G2:J2"/>
    <mergeCell ref="L9:L10"/>
    <mergeCell ref="G56:J56"/>
    <mergeCell ref="A5:J5"/>
    <mergeCell ref="A6:I6"/>
    <mergeCell ref="A7:C7"/>
    <mergeCell ref="F7:G7"/>
    <mergeCell ref="I7:J7"/>
    <mergeCell ref="A9:A10"/>
    <mergeCell ref="B9:C10"/>
    <mergeCell ref="D9:D10"/>
    <mergeCell ref="E9:E10"/>
    <mergeCell ref="F9:F10"/>
    <mergeCell ref="G9:G10"/>
    <mergeCell ref="H9:I9"/>
    <mergeCell ref="J9:J10"/>
  </mergeCells>
  <conditionalFormatting sqref="F4:F5">
    <cfRule type="duplicateValues" dxfId="13" priority="14"/>
  </conditionalFormatting>
  <conditionalFormatting sqref="F11:F12">
    <cfRule type="duplicateValues" dxfId="12" priority="9"/>
  </conditionalFormatting>
  <conditionalFormatting sqref="F12">
    <cfRule type="duplicateValues" dxfId="11" priority="8"/>
  </conditionalFormatting>
  <conditionalFormatting sqref="F11">
    <cfRule type="duplicateValues" dxfId="10" priority="7"/>
  </conditionalFormatting>
  <conditionalFormatting sqref="F39:F41">
    <cfRule type="duplicateValues" dxfId="9" priority="6"/>
  </conditionalFormatting>
  <conditionalFormatting sqref="F42:F55">
    <cfRule type="duplicateValues" dxfId="8" priority="3"/>
  </conditionalFormatting>
  <conditionalFormatting sqref="F13:F38">
    <cfRule type="duplicateValues" dxfId="7" priority="21"/>
  </conditionalFormatting>
  <conditionalFormatting sqref="F11:F41">
    <cfRule type="duplicateValues" dxfId="6" priority="23" stopIfTrue="1"/>
  </conditionalFormatting>
  <conditionalFormatting sqref="F11:F55">
    <cfRule type="duplicateValues" dxfId="5" priority="25" stopIfTrue="1"/>
  </conditionalFormatting>
  <pageMargins left="0.27" right="0.15748031496062992" top="0.27559055118110237" bottom="0.46" header="0.19" footer="0.15748031496062992"/>
  <pageSetup orientation="portrait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FF"/>
  </sheetPr>
  <dimension ref="A1:V30"/>
  <sheetViews>
    <sheetView tabSelected="1" workbookViewId="0">
      <selection activeCell="A31" sqref="A31:XFD42"/>
    </sheetView>
  </sheetViews>
  <sheetFormatPr defaultRowHeight="15.75"/>
  <cols>
    <col min="1" max="1" width="4.140625" style="63" customWidth="1"/>
    <col min="2" max="2" width="15.5703125" style="63" customWidth="1"/>
    <col min="3" max="3" width="8.140625" style="63" customWidth="1"/>
    <col min="4" max="4" width="5.42578125" style="63" customWidth="1"/>
    <col min="5" max="5" width="13.28515625" style="63" customWidth="1"/>
    <col min="6" max="6" width="14.42578125" style="63" customWidth="1"/>
    <col min="7" max="7" width="15.5703125" style="63" customWidth="1"/>
    <col min="8" max="8" width="7" style="67" customWidth="1"/>
    <col min="9" max="9" width="9.7109375" style="68" customWidth="1"/>
    <col min="10" max="10" width="11.5703125" style="66" customWidth="1"/>
    <col min="11" max="11" width="12.28515625" style="64" hidden="1" customWidth="1"/>
    <col min="12" max="12" width="11.85546875" style="63" hidden="1" customWidth="1"/>
    <col min="13" max="13" width="12.85546875" style="63" hidden="1" customWidth="1"/>
    <col min="14" max="14" width="9.140625" style="64" hidden="1" customWidth="1"/>
    <col min="15" max="17" width="9.140625" style="63" hidden="1" customWidth="1"/>
    <col min="18" max="19" width="9.140625" style="63" customWidth="1"/>
    <col min="20" max="20" width="9.140625" style="63"/>
    <col min="21" max="22" width="9.140625" style="65"/>
    <col min="23" max="16384" width="9.140625" style="63"/>
  </cols>
  <sheetData>
    <row r="1" spans="1:22" s="4" customFormat="1" ht="22.5" customHeight="1">
      <c r="A1" s="130" t="s">
        <v>0</v>
      </c>
      <c r="B1" s="130"/>
      <c r="C1" s="130"/>
      <c r="D1" s="130"/>
      <c r="E1" s="130"/>
      <c r="F1" s="1"/>
      <c r="G1" s="130" t="s">
        <v>1</v>
      </c>
      <c r="H1" s="130"/>
      <c r="I1" s="130"/>
      <c r="J1" s="130"/>
      <c r="K1" s="118"/>
      <c r="L1" s="118"/>
      <c r="M1" s="2"/>
      <c r="N1" s="3"/>
      <c r="U1" s="105"/>
      <c r="V1" s="105"/>
    </row>
    <row r="2" spans="1:22" s="4" customFormat="1" ht="22.5" customHeight="1">
      <c r="A2" s="131" t="s">
        <v>2</v>
      </c>
      <c r="B2" s="131"/>
      <c r="C2" s="131"/>
      <c r="D2" s="131"/>
      <c r="E2" s="131"/>
      <c r="F2" s="5"/>
      <c r="G2" s="131" t="s">
        <v>3</v>
      </c>
      <c r="H2" s="131"/>
      <c r="I2" s="131"/>
      <c r="J2" s="131"/>
      <c r="K2" s="2"/>
      <c r="L2" s="2"/>
      <c r="M2" s="2"/>
      <c r="N2" s="3"/>
      <c r="P2" s="2"/>
      <c r="U2" s="105"/>
      <c r="V2" s="105"/>
    </row>
    <row r="3" spans="1:22" s="4" customFormat="1" ht="14.25" customHeight="1">
      <c r="A3" s="5"/>
      <c r="B3" s="6"/>
      <c r="C3" s="5"/>
      <c r="D3" s="7"/>
      <c r="E3" s="5"/>
      <c r="F3" s="5"/>
      <c r="G3" s="5"/>
      <c r="H3" s="8"/>
      <c r="I3" s="9"/>
      <c r="J3" s="7"/>
      <c r="K3" s="2"/>
      <c r="L3" s="2"/>
      <c r="M3" s="2"/>
      <c r="N3" s="3"/>
      <c r="P3" s="2"/>
      <c r="U3" s="105"/>
      <c r="V3" s="105"/>
    </row>
    <row r="4" spans="1:22" s="12" customFormat="1" ht="52.5" customHeight="1">
      <c r="A4" s="129" t="s">
        <v>337</v>
      </c>
      <c r="B4" s="121"/>
      <c r="C4" s="121"/>
      <c r="D4" s="121"/>
      <c r="E4" s="121"/>
      <c r="F4" s="121"/>
      <c r="G4" s="121"/>
      <c r="H4" s="121"/>
      <c r="I4" s="121"/>
      <c r="J4" s="121"/>
      <c r="K4" s="10"/>
      <c r="L4" s="10"/>
      <c r="M4" s="10"/>
      <c r="N4" s="11"/>
      <c r="P4" s="10"/>
      <c r="U4" s="106"/>
      <c r="V4" s="106"/>
    </row>
    <row r="5" spans="1:22" s="12" customFormat="1" ht="11.25" customHeight="1">
      <c r="A5" s="121"/>
      <c r="B5" s="121"/>
      <c r="C5" s="121"/>
      <c r="D5" s="121"/>
      <c r="E5" s="121"/>
      <c r="F5" s="121"/>
      <c r="G5" s="121"/>
      <c r="H5" s="121"/>
      <c r="I5" s="121"/>
      <c r="J5" s="121"/>
      <c r="K5" s="10"/>
      <c r="L5" s="10"/>
      <c r="M5" s="10"/>
      <c r="N5" s="11"/>
      <c r="P5" s="10"/>
      <c r="U5" s="106"/>
      <c r="V5" s="106"/>
    </row>
    <row r="6" spans="1:22" s="4" customFormat="1" ht="4.5" customHeight="1">
      <c r="A6" s="122"/>
      <c r="B6" s="122"/>
      <c r="C6" s="122"/>
      <c r="D6" s="122"/>
      <c r="E6" s="122"/>
      <c r="F6" s="122"/>
      <c r="G6" s="122"/>
      <c r="H6" s="122"/>
      <c r="I6" s="122"/>
      <c r="J6" s="7"/>
      <c r="K6" s="2"/>
      <c r="L6" s="2"/>
      <c r="M6" s="2"/>
      <c r="N6" s="3"/>
      <c r="P6" s="2"/>
      <c r="U6" s="105"/>
      <c r="V6" s="105"/>
    </row>
    <row r="7" spans="1:22" s="4" customFormat="1" ht="21.75" customHeight="1">
      <c r="A7" s="123" t="s">
        <v>336</v>
      </c>
      <c r="B7" s="123"/>
      <c r="C7" s="123"/>
      <c r="D7" s="7"/>
      <c r="E7" s="7"/>
      <c r="F7" s="124"/>
      <c r="G7" s="124"/>
      <c r="H7" s="109"/>
      <c r="I7" s="122"/>
      <c r="J7" s="122"/>
      <c r="K7" s="2"/>
      <c r="L7" s="2"/>
      <c r="M7" s="2"/>
      <c r="N7" s="3"/>
      <c r="P7" s="2"/>
      <c r="U7" s="105"/>
      <c r="V7" s="105"/>
    </row>
    <row r="8" spans="1:22" s="4" customFormat="1" ht="1.5" customHeight="1">
      <c r="A8" s="13"/>
      <c r="B8" s="1"/>
      <c r="C8" s="1"/>
      <c r="D8" s="7"/>
      <c r="E8" s="13"/>
      <c r="F8" s="1"/>
      <c r="G8" s="5"/>
      <c r="H8" s="108" t="s">
        <v>4</v>
      </c>
      <c r="I8" s="14"/>
      <c r="J8" s="7"/>
      <c r="K8" s="15"/>
      <c r="N8" s="15"/>
      <c r="U8" s="105"/>
      <c r="V8" s="105"/>
    </row>
    <row r="9" spans="1:22" s="4" customFormat="1" ht="30.75" customHeight="1">
      <c r="A9" s="114" t="s">
        <v>5</v>
      </c>
      <c r="B9" s="125" t="s">
        <v>6</v>
      </c>
      <c r="C9" s="126"/>
      <c r="D9" s="114" t="s">
        <v>7</v>
      </c>
      <c r="E9" s="114" t="s">
        <v>8</v>
      </c>
      <c r="F9" s="114" t="s">
        <v>9</v>
      </c>
      <c r="G9" s="114" t="s">
        <v>10</v>
      </c>
      <c r="H9" s="116" t="s">
        <v>11</v>
      </c>
      <c r="I9" s="117"/>
      <c r="J9" s="114" t="s">
        <v>12</v>
      </c>
      <c r="K9" s="16" t="s">
        <v>13</v>
      </c>
      <c r="L9" s="114" t="s">
        <v>14</v>
      </c>
      <c r="M9" s="17" t="s">
        <v>15</v>
      </c>
      <c r="N9" s="18" t="s">
        <v>16</v>
      </c>
      <c r="O9" s="18"/>
      <c r="U9" s="105"/>
      <c r="V9" s="105"/>
    </row>
    <row r="10" spans="1:22" s="4" customFormat="1" ht="33.75" customHeight="1">
      <c r="A10" s="119"/>
      <c r="B10" s="132"/>
      <c r="C10" s="133"/>
      <c r="D10" s="119"/>
      <c r="E10" s="119"/>
      <c r="F10" s="119"/>
      <c r="G10" s="119"/>
      <c r="H10" s="19" t="s">
        <v>17</v>
      </c>
      <c r="I10" s="20" t="s">
        <v>18</v>
      </c>
      <c r="J10" s="119"/>
      <c r="K10" s="16"/>
      <c r="L10" s="119"/>
      <c r="M10" s="21"/>
      <c r="N10" s="18"/>
      <c r="O10" s="18"/>
      <c r="P10" s="18"/>
      <c r="U10" s="105"/>
      <c r="V10" s="105"/>
    </row>
    <row r="11" spans="1:22" s="4" customFormat="1" ht="19.5" customHeight="1">
      <c r="A11" s="22">
        <v>1</v>
      </c>
      <c r="B11" s="23" t="s">
        <v>19</v>
      </c>
      <c r="C11" s="24" t="s">
        <v>20</v>
      </c>
      <c r="D11" s="25" t="s">
        <v>21</v>
      </c>
      <c r="E11" s="99">
        <v>34254</v>
      </c>
      <c r="F11" s="93" t="s">
        <v>22</v>
      </c>
      <c r="G11" s="94" t="s">
        <v>23</v>
      </c>
      <c r="H11" s="96">
        <v>6</v>
      </c>
      <c r="I11" s="27" t="str">
        <f>VLOOKUP(H11,$U$11:$V$30,2,0)</f>
        <v>Sáu</v>
      </c>
      <c r="J11" s="28" t="s">
        <v>25</v>
      </c>
      <c r="K11" s="95" t="s">
        <v>24</v>
      </c>
      <c r="L11" s="95" t="s">
        <v>25</v>
      </c>
      <c r="M11" s="95" t="s">
        <v>26</v>
      </c>
      <c r="N11" s="29">
        <v>1</v>
      </c>
      <c r="O11" s="29" t="s">
        <v>27</v>
      </c>
      <c r="P11" s="29"/>
      <c r="Q11" s="4">
        <v>1</v>
      </c>
      <c r="U11" s="107">
        <v>0</v>
      </c>
      <c r="V11" s="107" t="s">
        <v>354</v>
      </c>
    </row>
    <row r="12" spans="1:22" s="4" customFormat="1" ht="19.5" customHeight="1">
      <c r="A12" s="30">
        <v>3</v>
      </c>
      <c r="B12" s="31" t="s">
        <v>43</v>
      </c>
      <c r="C12" s="32" t="s">
        <v>44</v>
      </c>
      <c r="D12" s="33" t="s">
        <v>45</v>
      </c>
      <c r="E12" s="100" t="s">
        <v>46</v>
      </c>
      <c r="F12" s="35" t="s">
        <v>47</v>
      </c>
      <c r="G12" s="36" t="s">
        <v>33</v>
      </c>
      <c r="H12" s="34">
        <v>0</v>
      </c>
      <c r="I12" s="38" t="str">
        <f>VLOOKUP(H12,$U$11:$V$30,2,0)</f>
        <v>Không</v>
      </c>
      <c r="J12" s="39" t="s">
        <v>339</v>
      </c>
      <c r="K12" s="95" t="s">
        <v>34</v>
      </c>
      <c r="L12" s="95" t="s">
        <v>35</v>
      </c>
      <c r="M12" s="40" t="s">
        <v>36</v>
      </c>
      <c r="N12" s="29">
        <v>1</v>
      </c>
      <c r="O12" s="29" t="s">
        <v>27</v>
      </c>
      <c r="P12" s="29"/>
      <c r="Q12" s="4">
        <v>1</v>
      </c>
      <c r="U12" s="107">
        <v>0.5</v>
      </c>
      <c r="V12" s="107" t="s">
        <v>355</v>
      </c>
    </row>
    <row r="13" spans="1:22" s="4" customFormat="1" ht="19.5" customHeight="1">
      <c r="A13" s="30">
        <v>4</v>
      </c>
      <c r="B13" s="31" t="s">
        <v>58</v>
      </c>
      <c r="C13" s="32" t="s">
        <v>59</v>
      </c>
      <c r="D13" s="33" t="s">
        <v>60</v>
      </c>
      <c r="E13" s="100" t="s">
        <v>61</v>
      </c>
      <c r="F13" s="41"/>
      <c r="G13" s="42" t="s">
        <v>38</v>
      </c>
      <c r="H13" s="34">
        <v>5</v>
      </c>
      <c r="I13" s="38" t="str">
        <f>VLOOKUP(H13,$U$11:$V$30,2,0)</f>
        <v>Năm</v>
      </c>
      <c r="J13" s="43" t="s">
        <v>25</v>
      </c>
      <c r="K13" s="44" t="s">
        <v>24</v>
      </c>
      <c r="L13" s="45" t="s">
        <v>25</v>
      </c>
      <c r="M13" s="45" t="s">
        <v>40</v>
      </c>
      <c r="N13" s="29">
        <v>1</v>
      </c>
      <c r="O13" s="29" t="s">
        <v>41</v>
      </c>
      <c r="P13" s="29"/>
      <c r="Q13" s="4">
        <v>1</v>
      </c>
      <c r="U13" s="107">
        <v>1</v>
      </c>
      <c r="V13" s="107" t="s">
        <v>356</v>
      </c>
    </row>
    <row r="14" spans="1:22" s="4" customFormat="1" ht="19.5" customHeight="1">
      <c r="A14" s="30">
        <v>5</v>
      </c>
      <c r="B14" s="31" t="s">
        <v>69</v>
      </c>
      <c r="C14" s="32" t="s">
        <v>70</v>
      </c>
      <c r="D14" s="33" t="s">
        <v>71</v>
      </c>
      <c r="E14" s="100">
        <v>33823</v>
      </c>
      <c r="F14" s="41"/>
      <c r="G14" s="42" t="s">
        <v>72</v>
      </c>
      <c r="H14" s="34">
        <v>7</v>
      </c>
      <c r="I14" s="38" t="str">
        <f>VLOOKUP(H14,$U$11:$V$30,2,0)</f>
        <v>Bảy</v>
      </c>
      <c r="J14" s="43" t="s">
        <v>73</v>
      </c>
      <c r="K14" s="45" t="s">
        <v>24</v>
      </c>
      <c r="L14" s="45" t="s">
        <v>73</v>
      </c>
      <c r="M14" s="45" t="s">
        <v>39</v>
      </c>
      <c r="N14" s="29">
        <v>1</v>
      </c>
      <c r="O14" s="29" t="s">
        <v>41</v>
      </c>
      <c r="P14" s="29"/>
      <c r="Q14" s="4">
        <v>1</v>
      </c>
      <c r="U14" s="107">
        <v>1.5</v>
      </c>
      <c r="V14" s="107" t="s">
        <v>357</v>
      </c>
    </row>
    <row r="15" spans="1:22" s="4" customFormat="1" ht="19.5" customHeight="1">
      <c r="A15" s="30">
        <v>6</v>
      </c>
      <c r="B15" s="31" t="s">
        <v>78</v>
      </c>
      <c r="C15" s="32" t="s">
        <v>79</v>
      </c>
      <c r="D15" s="33" t="s">
        <v>80</v>
      </c>
      <c r="E15" s="100">
        <v>33420</v>
      </c>
      <c r="F15" s="41"/>
      <c r="G15" s="42" t="s">
        <v>81</v>
      </c>
      <c r="H15" s="34">
        <v>5</v>
      </c>
      <c r="I15" s="38" t="str">
        <f>VLOOKUP(H15,$U$11:$V$30,2,0)</f>
        <v>Năm</v>
      </c>
      <c r="J15" s="39" t="s">
        <v>25</v>
      </c>
      <c r="K15" s="45" t="s">
        <v>24</v>
      </c>
      <c r="L15" s="45" t="s">
        <v>25</v>
      </c>
      <c r="M15" s="45" t="s">
        <v>49</v>
      </c>
      <c r="N15" s="29">
        <v>1</v>
      </c>
      <c r="O15" s="29" t="s">
        <v>41</v>
      </c>
      <c r="P15" s="29"/>
      <c r="Q15" s="4">
        <v>1</v>
      </c>
      <c r="U15" s="107">
        <v>2</v>
      </c>
      <c r="V15" s="107" t="s">
        <v>358</v>
      </c>
    </row>
    <row r="16" spans="1:22" s="4" customFormat="1" ht="19.5" customHeight="1">
      <c r="A16" s="30">
        <v>7</v>
      </c>
      <c r="B16" s="31" t="s">
        <v>87</v>
      </c>
      <c r="C16" s="32" t="s">
        <v>88</v>
      </c>
      <c r="D16" s="33" t="s">
        <v>89</v>
      </c>
      <c r="E16" s="100">
        <v>31968</v>
      </c>
      <c r="F16" s="41"/>
      <c r="G16" s="42" t="s">
        <v>23</v>
      </c>
      <c r="H16" s="34">
        <v>5</v>
      </c>
      <c r="I16" s="38" t="str">
        <f>VLOOKUP(H16,$U$11:$V$30,2,0)</f>
        <v>Năm</v>
      </c>
      <c r="J16" s="43" t="s">
        <v>25</v>
      </c>
      <c r="K16" s="45" t="s">
        <v>39</v>
      </c>
      <c r="L16" s="45" t="s">
        <v>25</v>
      </c>
      <c r="M16" s="45" t="s">
        <v>39</v>
      </c>
      <c r="N16" s="29">
        <v>1</v>
      </c>
      <c r="O16" s="29" t="s">
        <v>41</v>
      </c>
      <c r="P16" s="29"/>
      <c r="Q16" s="4">
        <v>1</v>
      </c>
      <c r="U16" s="107">
        <v>2.5</v>
      </c>
      <c r="V16" s="107" t="s">
        <v>359</v>
      </c>
    </row>
    <row r="17" spans="1:22" s="4" customFormat="1" ht="19.5" customHeight="1">
      <c r="A17" s="30">
        <v>8</v>
      </c>
      <c r="B17" s="31" t="s">
        <v>95</v>
      </c>
      <c r="C17" s="32" t="s">
        <v>96</v>
      </c>
      <c r="D17" s="52" t="s">
        <v>97</v>
      </c>
      <c r="E17" s="100">
        <v>33272</v>
      </c>
      <c r="F17" s="41"/>
      <c r="G17" s="113" t="s">
        <v>340</v>
      </c>
      <c r="H17" s="34">
        <v>5</v>
      </c>
      <c r="I17" s="38" t="str">
        <f>VLOOKUP(H17,$U$11:$V$30,2,0)</f>
        <v>Năm</v>
      </c>
      <c r="J17" s="43" t="s">
        <v>98</v>
      </c>
      <c r="K17" s="97" t="s">
        <v>24</v>
      </c>
      <c r="L17" s="97" t="s">
        <v>98</v>
      </c>
      <c r="M17" s="97" t="s">
        <v>98</v>
      </c>
      <c r="N17" s="29">
        <v>1</v>
      </c>
      <c r="O17" s="48" t="s">
        <v>41</v>
      </c>
      <c r="P17" s="29"/>
      <c r="Q17" s="4">
        <v>1</v>
      </c>
      <c r="U17" s="107">
        <v>3</v>
      </c>
      <c r="V17" s="107" t="s">
        <v>360</v>
      </c>
    </row>
    <row r="18" spans="1:22" s="4" customFormat="1" ht="19.5" customHeight="1">
      <c r="A18" s="30">
        <v>9</v>
      </c>
      <c r="B18" s="49" t="s">
        <v>106</v>
      </c>
      <c r="C18" s="50" t="s">
        <v>107</v>
      </c>
      <c r="D18" s="33" t="s">
        <v>108</v>
      </c>
      <c r="E18" s="100" t="s">
        <v>109</v>
      </c>
      <c r="F18" s="61"/>
      <c r="G18" s="42" t="s">
        <v>110</v>
      </c>
      <c r="H18" s="51">
        <v>8</v>
      </c>
      <c r="I18" s="38" t="str">
        <f>VLOOKUP(H18,$U$11:$V$30,2,0)</f>
        <v>Tám</v>
      </c>
      <c r="J18" s="43" t="s">
        <v>111</v>
      </c>
      <c r="K18" s="45" t="s">
        <v>39</v>
      </c>
      <c r="L18" s="45" t="s">
        <v>111</v>
      </c>
      <c r="M18" s="45" t="s">
        <v>39</v>
      </c>
      <c r="N18" s="29">
        <v>1</v>
      </c>
      <c r="O18" s="29" t="s">
        <v>41</v>
      </c>
      <c r="P18" s="29"/>
      <c r="Q18" s="4">
        <v>1</v>
      </c>
      <c r="U18" s="107">
        <v>3.5</v>
      </c>
      <c r="V18" s="107" t="s">
        <v>361</v>
      </c>
    </row>
    <row r="19" spans="1:22" s="4" customFormat="1" ht="19.5" customHeight="1">
      <c r="A19" s="30">
        <v>10</v>
      </c>
      <c r="B19" s="31" t="s">
        <v>117</v>
      </c>
      <c r="C19" s="32" t="s">
        <v>118</v>
      </c>
      <c r="D19" s="33" t="s">
        <v>119</v>
      </c>
      <c r="E19" s="100">
        <v>33828</v>
      </c>
      <c r="F19" s="35" t="s">
        <v>120</v>
      </c>
      <c r="G19" s="36" t="s">
        <v>121</v>
      </c>
      <c r="H19" s="34">
        <v>6</v>
      </c>
      <c r="I19" s="38" t="str">
        <f>VLOOKUP(H19,$U$11:$V$30,2,0)</f>
        <v>Sáu</v>
      </c>
      <c r="J19" s="43" t="s">
        <v>35</v>
      </c>
      <c r="K19" s="40" t="s">
        <v>34</v>
      </c>
      <c r="L19" s="40" t="s">
        <v>35</v>
      </c>
      <c r="M19" s="40" t="s">
        <v>122</v>
      </c>
      <c r="N19" s="29">
        <v>1</v>
      </c>
      <c r="O19" s="29" t="s">
        <v>27</v>
      </c>
      <c r="P19" s="29"/>
      <c r="Q19" s="4">
        <v>1</v>
      </c>
      <c r="U19" s="107">
        <v>4</v>
      </c>
      <c r="V19" s="107" t="s">
        <v>362</v>
      </c>
    </row>
    <row r="20" spans="1:22" s="4" customFormat="1" ht="19.5" customHeight="1">
      <c r="A20" s="30">
        <v>11</v>
      </c>
      <c r="B20" s="31" t="s">
        <v>125</v>
      </c>
      <c r="C20" s="32" t="s">
        <v>20</v>
      </c>
      <c r="D20" s="52" t="s">
        <v>126</v>
      </c>
      <c r="E20" s="100" t="s">
        <v>127</v>
      </c>
      <c r="F20" s="53" t="s">
        <v>128</v>
      </c>
      <c r="G20" s="42" t="s">
        <v>129</v>
      </c>
      <c r="H20" s="34">
        <v>6</v>
      </c>
      <c r="I20" s="38" t="str">
        <f>VLOOKUP(H20,$U$11:$V$30,2,0)</f>
        <v>Sáu</v>
      </c>
      <c r="J20" s="39" t="s">
        <v>25</v>
      </c>
      <c r="K20" s="40" t="s">
        <v>24</v>
      </c>
      <c r="L20" s="40" t="s">
        <v>25</v>
      </c>
      <c r="M20" s="40" t="s">
        <v>40</v>
      </c>
      <c r="N20" s="29">
        <v>1</v>
      </c>
      <c r="O20" s="29" t="s">
        <v>27</v>
      </c>
      <c r="P20" s="29"/>
      <c r="Q20" s="4">
        <v>1</v>
      </c>
      <c r="U20" s="107">
        <v>4.5</v>
      </c>
      <c r="V20" s="107" t="s">
        <v>363</v>
      </c>
    </row>
    <row r="21" spans="1:22" s="4" customFormat="1" ht="19.5" customHeight="1">
      <c r="A21" s="30" t="s">
        <v>68</v>
      </c>
      <c r="B21" s="31" t="s">
        <v>51</v>
      </c>
      <c r="C21" s="32" t="s">
        <v>123</v>
      </c>
      <c r="D21" s="33" t="s">
        <v>124</v>
      </c>
      <c r="E21" s="100">
        <v>33976</v>
      </c>
      <c r="F21" s="41"/>
      <c r="G21" s="42" t="s">
        <v>23</v>
      </c>
      <c r="H21" s="34">
        <v>5</v>
      </c>
      <c r="I21" s="38" t="str">
        <f>VLOOKUP(H21,$U$11:$V$30,2,0)</f>
        <v>Năm</v>
      </c>
      <c r="J21" s="39" t="s">
        <v>25</v>
      </c>
      <c r="K21" s="45" t="s">
        <v>39</v>
      </c>
      <c r="L21" s="45" t="s">
        <v>25</v>
      </c>
      <c r="M21" s="45" t="s">
        <v>90</v>
      </c>
      <c r="N21" s="29">
        <v>1</v>
      </c>
      <c r="O21" s="29" t="s">
        <v>41</v>
      </c>
      <c r="P21" s="29"/>
      <c r="Q21" s="4">
        <v>1</v>
      </c>
      <c r="U21" s="107">
        <v>5</v>
      </c>
      <c r="V21" s="107" t="s">
        <v>364</v>
      </c>
    </row>
    <row r="22" spans="1:22" s="4" customFormat="1" ht="19.5" customHeight="1">
      <c r="A22" s="30" t="s">
        <v>28</v>
      </c>
      <c r="B22" s="31" t="s">
        <v>29</v>
      </c>
      <c r="C22" s="32" t="s">
        <v>20</v>
      </c>
      <c r="D22" s="33" t="s">
        <v>30</v>
      </c>
      <c r="E22" s="100" t="s">
        <v>31</v>
      </c>
      <c r="F22" s="35" t="s">
        <v>32</v>
      </c>
      <c r="G22" s="36" t="s">
        <v>33</v>
      </c>
      <c r="H22" s="37">
        <v>6</v>
      </c>
      <c r="I22" s="38" t="str">
        <f>VLOOKUP(H22,$U$11:$V$30,2,0)</f>
        <v>Sáu</v>
      </c>
      <c r="J22" s="39" t="s">
        <v>35</v>
      </c>
      <c r="K22" s="40" t="s">
        <v>34</v>
      </c>
      <c r="L22" s="40" t="s">
        <v>35</v>
      </c>
      <c r="M22" s="40" t="s">
        <v>36</v>
      </c>
      <c r="N22" s="29">
        <v>1</v>
      </c>
      <c r="O22" s="29" t="s">
        <v>27</v>
      </c>
      <c r="P22" s="29"/>
      <c r="Q22" s="4">
        <v>1</v>
      </c>
      <c r="U22" s="107">
        <v>5.5</v>
      </c>
      <c r="V22" s="107" t="s">
        <v>365</v>
      </c>
    </row>
    <row r="23" spans="1:22" s="4" customFormat="1" ht="19.5" customHeight="1">
      <c r="A23" s="30" t="s">
        <v>37</v>
      </c>
      <c r="B23" s="31" t="s">
        <v>53</v>
      </c>
      <c r="C23" s="32" t="s">
        <v>54</v>
      </c>
      <c r="D23" s="33" t="s">
        <v>55</v>
      </c>
      <c r="E23" s="100">
        <v>33430</v>
      </c>
      <c r="F23" s="41"/>
      <c r="G23" s="42" t="s">
        <v>56</v>
      </c>
      <c r="H23" s="34">
        <v>5</v>
      </c>
      <c r="I23" s="38" t="str">
        <f>VLOOKUP(H23,$U$11:$V$30,2,0)</f>
        <v>Năm</v>
      </c>
      <c r="J23" s="43" t="s">
        <v>25</v>
      </c>
      <c r="K23" s="45" t="s">
        <v>39</v>
      </c>
      <c r="L23" s="45" t="s">
        <v>25</v>
      </c>
      <c r="M23" s="45" t="s">
        <v>39</v>
      </c>
      <c r="N23" s="29">
        <v>1</v>
      </c>
      <c r="O23" s="29" t="s">
        <v>41</v>
      </c>
      <c r="P23" s="29"/>
      <c r="Q23" s="4">
        <v>1</v>
      </c>
      <c r="U23" s="107">
        <v>6</v>
      </c>
      <c r="V23" s="107" t="s">
        <v>366</v>
      </c>
    </row>
    <row r="24" spans="1:22" s="4" customFormat="1" ht="19.5" customHeight="1">
      <c r="A24" s="30" t="s">
        <v>42</v>
      </c>
      <c r="B24" s="31" t="s">
        <v>63</v>
      </c>
      <c r="C24" s="32" t="s">
        <v>64</v>
      </c>
      <c r="D24" s="33" t="s">
        <v>65</v>
      </c>
      <c r="E24" s="101">
        <v>34156</v>
      </c>
      <c r="F24" s="35" t="s">
        <v>66</v>
      </c>
      <c r="G24" s="36" t="s">
        <v>67</v>
      </c>
      <c r="H24" s="34">
        <v>5</v>
      </c>
      <c r="I24" s="38" t="str">
        <f>VLOOKUP(H24,$U$11:$V$30,2,0)</f>
        <v>Năm</v>
      </c>
      <c r="J24" s="43" t="s">
        <v>25</v>
      </c>
      <c r="K24" s="95" t="s">
        <v>24</v>
      </c>
      <c r="L24" s="95" t="s">
        <v>25</v>
      </c>
      <c r="M24" s="95" t="s">
        <v>49</v>
      </c>
      <c r="N24" s="29">
        <v>1</v>
      </c>
      <c r="O24" s="29" t="s">
        <v>27</v>
      </c>
      <c r="P24" s="29"/>
      <c r="Q24" s="4">
        <v>1</v>
      </c>
      <c r="U24" s="107">
        <v>6.5</v>
      </c>
      <c r="V24" s="107" t="s">
        <v>367</v>
      </c>
    </row>
    <row r="25" spans="1:22" s="4" customFormat="1" ht="19.5" customHeight="1">
      <c r="A25" s="30" t="s">
        <v>48</v>
      </c>
      <c r="B25" s="31" t="s">
        <v>74</v>
      </c>
      <c r="C25" s="32" t="s">
        <v>75</v>
      </c>
      <c r="D25" s="33" t="s">
        <v>76</v>
      </c>
      <c r="E25" s="100">
        <v>33519</v>
      </c>
      <c r="F25" s="41"/>
      <c r="G25" s="42" t="s">
        <v>38</v>
      </c>
      <c r="H25" s="34">
        <v>6</v>
      </c>
      <c r="I25" s="38" t="str">
        <f>VLOOKUP(H25,$U$11:$V$30,2,0)</f>
        <v>Sáu</v>
      </c>
      <c r="J25" s="43" t="s">
        <v>25</v>
      </c>
      <c r="K25" s="45" t="s">
        <v>24</v>
      </c>
      <c r="L25" s="45" t="s">
        <v>25</v>
      </c>
      <c r="M25" s="45" t="s">
        <v>40</v>
      </c>
      <c r="N25" s="29">
        <v>1</v>
      </c>
      <c r="O25" s="29" t="s">
        <v>41</v>
      </c>
      <c r="P25" s="29"/>
      <c r="Q25" s="4">
        <v>1</v>
      </c>
      <c r="U25" s="107">
        <v>7</v>
      </c>
      <c r="V25" s="107" t="s">
        <v>368</v>
      </c>
    </row>
    <row r="26" spans="1:22" s="4" customFormat="1" ht="19.5" customHeight="1">
      <c r="A26" s="30" t="s">
        <v>50</v>
      </c>
      <c r="B26" s="31" t="s">
        <v>82</v>
      </c>
      <c r="C26" s="32" t="s">
        <v>83</v>
      </c>
      <c r="D26" s="33" t="s">
        <v>84</v>
      </c>
      <c r="E26" s="100" t="s">
        <v>85</v>
      </c>
      <c r="F26" s="41"/>
      <c r="G26" s="42" t="s">
        <v>86</v>
      </c>
      <c r="H26" s="34">
        <v>5</v>
      </c>
      <c r="I26" s="38" t="str">
        <f>VLOOKUP(H26,$U$11:$V$30,2,0)</f>
        <v>Năm</v>
      </c>
      <c r="J26" s="39" t="s">
        <v>73</v>
      </c>
      <c r="K26" s="45" t="s">
        <v>39</v>
      </c>
      <c r="L26" s="45" t="s">
        <v>73</v>
      </c>
      <c r="M26" s="45" t="s">
        <v>39</v>
      </c>
      <c r="N26" s="29">
        <v>1</v>
      </c>
      <c r="O26" s="29" t="s">
        <v>41</v>
      </c>
      <c r="P26" s="29"/>
      <c r="Q26" s="4">
        <v>1</v>
      </c>
      <c r="U26" s="107">
        <v>7.5</v>
      </c>
      <c r="V26" s="107" t="s">
        <v>369</v>
      </c>
    </row>
    <row r="27" spans="1:22" s="4" customFormat="1" ht="19.5" customHeight="1">
      <c r="A27" s="30" t="s">
        <v>52</v>
      </c>
      <c r="B27" s="31" t="s">
        <v>91</v>
      </c>
      <c r="C27" s="32" t="s">
        <v>92</v>
      </c>
      <c r="D27" s="33" t="s">
        <v>93</v>
      </c>
      <c r="E27" s="100" t="s">
        <v>94</v>
      </c>
      <c r="F27" s="41"/>
      <c r="G27" s="42" t="s">
        <v>77</v>
      </c>
      <c r="H27" s="34">
        <v>5</v>
      </c>
      <c r="I27" s="38" t="str">
        <f>VLOOKUP(H27,$U$11:$V$30,2,0)</f>
        <v>Năm</v>
      </c>
      <c r="J27" s="43" t="s">
        <v>25</v>
      </c>
      <c r="K27" s="45" t="s">
        <v>39</v>
      </c>
      <c r="L27" s="45" t="s">
        <v>25</v>
      </c>
      <c r="M27" s="45" t="s">
        <v>40</v>
      </c>
      <c r="N27" s="29">
        <v>1</v>
      </c>
      <c r="O27" s="29" t="s">
        <v>41</v>
      </c>
      <c r="P27" s="29"/>
      <c r="Q27" s="4">
        <v>1</v>
      </c>
      <c r="U27" s="107">
        <v>8</v>
      </c>
      <c r="V27" s="107" t="s">
        <v>370</v>
      </c>
    </row>
    <row r="28" spans="1:22" s="4" customFormat="1" ht="19.5" customHeight="1">
      <c r="A28" s="30" t="s">
        <v>57</v>
      </c>
      <c r="B28" s="31" t="s">
        <v>99</v>
      </c>
      <c r="C28" s="32" t="s">
        <v>100</v>
      </c>
      <c r="D28" s="33" t="s">
        <v>101</v>
      </c>
      <c r="E28" s="100" t="s">
        <v>102</v>
      </c>
      <c r="F28" s="35" t="s">
        <v>103</v>
      </c>
      <c r="G28" s="36" t="s">
        <v>104</v>
      </c>
      <c r="H28" s="34">
        <v>0</v>
      </c>
      <c r="I28" s="38" t="str">
        <f>VLOOKUP(H28,$U$11:$V$30,2,0)</f>
        <v>Không</v>
      </c>
      <c r="J28" s="43" t="s">
        <v>339</v>
      </c>
      <c r="K28" s="40" t="s">
        <v>24</v>
      </c>
      <c r="L28" s="40" t="s">
        <v>25</v>
      </c>
      <c r="M28" s="40" t="s">
        <v>49</v>
      </c>
      <c r="N28" s="29">
        <v>1</v>
      </c>
      <c r="O28" s="29" t="s">
        <v>27</v>
      </c>
      <c r="P28" s="29"/>
      <c r="Q28" s="4">
        <v>1</v>
      </c>
      <c r="U28" s="107">
        <v>8.5</v>
      </c>
      <c r="V28" s="107" t="s">
        <v>371</v>
      </c>
    </row>
    <row r="29" spans="1:22" s="4" customFormat="1" ht="19.5" customHeight="1">
      <c r="A29" s="85" t="s">
        <v>62</v>
      </c>
      <c r="B29" s="56" t="s">
        <v>112</v>
      </c>
      <c r="C29" s="57" t="s">
        <v>113</v>
      </c>
      <c r="D29" s="86" t="s">
        <v>114</v>
      </c>
      <c r="E29" s="102">
        <v>34127</v>
      </c>
      <c r="F29" s="58" t="s">
        <v>115</v>
      </c>
      <c r="G29" s="103" t="s">
        <v>116</v>
      </c>
      <c r="H29" s="87">
        <v>6</v>
      </c>
      <c r="I29" s="91" t="str">
        <f>VLOOKUP(H29,$U$11:$V$30,2,0)</f>
        <v>Sáu</v>
      </c>
      <c r="J29" s="104" t="s">
        <v>73</v>
      </c>
      <c r="K29" s="98" t="s">
        <v>39</v>
      </c>
      <c r="L29" s="98" t="s">
        <v>73</v>
      </c>
      <c r="M29" s="98" t="s">
        <v>39</v>
      </c>
      <c r="N29" s="29">
        <v>1</v>
      </c>
      <c r="O29" s="29" t="s">
        <v>41</v>
      </c>
      <c r="P29" s="29"/>
      <c r="Q29" s="4">
        <v>1</v>
      </c>
      <c r="U29" s="107">
        <v>9</v>
      </c>
      <c r="V29" s="107" t="s">
        <v>372</v>
      </c>
    </row>
    <row r="30" spans="1:22" s="15" customFormat="1" ht="24" customHeight="1">
      <c r="A30" s="4"/>
      <c r="B30" s="4"/>
      <c r="C30" s="4"/>
      <c r="D30" s="4"/>
      <c r="E30" s="4"/>
      <c r="F30" s="4"/>
      <c r="G30" s="120" t="s">
        <v>374</v>
      </c>
      <c r="H30" s="120"/>
      <c r="I30" s="120"/>
      <c r="J30" s="120"/>
      <c r="K30" s="62"/>
      <c r="L30" s="62"/>
      <c r="M30" s="62"/>
      <c r="N30" s="62"/>
      <c r="O30" s="4"/>
      <c r="P30" s="4"/>
      <c r="Q30" s="4"/>
      <c r="U30" s="107">
        <v>9.5</v>
      </c>
      <c r="V30" s="107" t="s">
        <v>373</v>
      </c>
    </row>
  </sheetData>
  <autoFilter ref="A10:Q29">
    <filterColumn colId="1" showButton="0"/>
    <filterColumn colId="7"/>
  </autoFilter>
  <sortState ref="A11:T29">
    <sortCondition ref="A11:A29"/>
  </sortState>
  <mergeCells count="21">
    <mergeCell ref="A4:J4"/>
    <mergeCell ref="A1:E1"/>
    <mergeCell ref="G1:J1"/>
    <mergeCell ref="K1:L1"/>
    <mergeCell ref="A2:E2"/>
    <mergeCell ref="G2:J2"/>
    <mergeCell ref="L9:L10"/>
    <mergeCell ref="G30:J30"/>
    <mergeCell ref="A5:J5"/>
    <mergeCell ref="A6:I6"/>
    <mergeCell ref="A7:C7"/>
    <mergeCell ref="F7:G7"/>
    <mergeCell ref="I7:J7"/>
    <mergeCell ref="A9:A10"/>
    <mergeCell ref="B9:C10"/>
    <mergeCell ref="D9:D10"/>
    <mergeCell ref="E9:E10"/>
    <mergeCell ref="F9:F10"/>
    <mergeCell ref="G9:G10"/>
    <mergeCell ref="H9:I9"/>
    <mergeCell ref="J9:J10"/>
  </mergeCells>
  <conditionalFormatting sqref="F4:F5">
    <cfRule type="duplicateValues" dxfId="4" priority="14"/>
  </conditionalFormatting>
  <conditionalFormatting sqref="F27">
    <cfRule type="duplicateValues" dxfId="3" priority="11" stopIfTrue="1"/>
  </conditionalFormatting>
  <conditionalFormatting sqref="F28 F25:F26">
    <cfRule type="duplicateValues" dxfId="2" priority="41" stopIfTrue="1"/>
  </conditionalFormatting>
  <conditionalFormatting sqref="F15:F29">
    <cfRule type="duplicateValues" dxfId="1" priority="44" stopIfTrue="1"/>
  </conditionalFormatting>
  <conditionalFormatting sqref="F11:F29">
    <cfRule type="duplicateValues" dxfId="0" priority="46"/>
  </conditionalFormatting>
  <pageMargins left="0.27" right="0.15748031496062992" top="0.27559055118110237" bottom="0.46" header="0.19" footer="0.15748031496062992"/>
  <pageSetup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ĐHTX</vt:lpstr>
      <vt:lpstr>ĐHCQ</vt:lpstr>
      <vt:lpstr>ĐHCQ!Print_Titles</vt:lpstr>
      <vt:lpstr>ĐHTX!Print_Titles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2017-04-03T03:41:00Z</cp:lastPrinted>
  <dcterms:created xsi:type="dcterms:W3CDTF">2017-03-29T03:29:55Z</dcterms:created>
  <dcterms:modified xsi:type="dcterms:W3CDTF">2017-04-03T03:43:09Z</dcterms:modified>
</cp:coreProperties>
</file>