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KTDNBCVT" sheetId="1" r:id="rId1"/>
    <sheet name="KT-DNGTVT" sheetId="2" r:id="rId2"/>
    <sheet name="KTDNDL" sheetId="3" r:id="rId3"/>
  </sheets>
  <definedNames>
    <definedName name="_xlnm._FilterDatabase" localSheetId="0" hidden="1">KTDNBCVT!$A$9:$AM$9</definedName>
    <definedName name="_xlnm._FilterDatabase" localSheetId="2" hidden="1">KTDNDL!$A$9:$AM$9</definedName>
    <definedName name="_xlnm.Print_Titles" localSheetId="0">KTDNBCVT!$4:$9</definedName>
  </definedNames>
  <calcPr calcId="124519"/>
</workbook>
</file>

<file path=xl/calcChain.xml><?xml version="1.0" encoding="utf-8"?>
<calcChain xmlns="http://schemas.openxmlformats.org/spreadsheetml/2006/main"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<sst xmlns="http://schemas.openxmlformats.org/spreadsheetml/2006/main" count="2105" uniqueCount="274">
  <si>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</si>
  <si>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</si>
  <si>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</si>
  <si>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</si>
  <si>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</si>
  <si>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</si>
  <si>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</si>
  <si>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</si>
  <si>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</si>
  <si>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</si>
  <si>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</si>
  <si>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</si>
  <si>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</si>
  <si>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</si>
  <si>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</si>
  <si>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</si>
  <si>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</si>
  <si>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</si>
  <si>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</si>
  <si>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</si>
  <si>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</si>
  <si>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</si>
  <si>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</si>
  <si>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</si>
  <si>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</si>
  <si>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</si>
  <si>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</si>
  <si>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</si>
  <si>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</si>
  <si>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</si>
  <si>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</si>
  <si>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</si>
  <si>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</si>
  <si>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</si>
  <si>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</si>
  <si>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</si>
  <si>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</si>
  <si>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</si>
  <si>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</si>
  <si>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</si>
  <si>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</si>
  <si>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</si>
  <si>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</si>
  <si>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</si>
  <si>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</si>
  <si>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</si>
  <si>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</si>
  <si>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</si>
  <si>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</si>
  <si>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</si>
  <si>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</si>
  <si>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</si>
  <si>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</si>
  <si>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</si>
  <si>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</si>
  <si>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</si>
  <si>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</si>
  <si>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</si>
  <si>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</si>
  <si>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Kế toán doanh nghiệp BCVT</t>
  </si>
  <si>
    <t>Ngày thi: '07/6/17</t>
  </si>
  <si>
    <t>Giờ thi: 15h - 17h</t>
  </si>
  <si>
    <t>Kế toán doanh nghiệp vận tải</t>
  </si>
  <si>
    <t>Ngày thi: 13/6/17</t>
  </si>
  <si>
    <t>Kế toán doanh nghiệp du lịch</t>
  </si>
  <si>
    <t>Ngày thi: 16/6/17</t>
  </si>
  <si>
    <t>Giờ thi: 10h - 12h</t>
  </si>
  <si>
    <t>Nhóm: FIA1435</t>
  </si>
  <si>
    <t>Nhóm: FIA1436</t>
  </si>
  <si>
    <t>Nhóm: FIA1437</t>
  </si>
  <si>
    <t>B13DCKT007</t>
  </si>
  <si>
    <t>Phan Thị Thu</t>
  </si>
  <si>
    <t>Giang</t>
  </si>
  <si>
    <t>131094</t>
  </si>
  <si>
    <t>B13DCKT01-B</t>
  </si>
  <si>
    <t>B13DCKT030</t>
  </si>
  <si>
    <t>Đặng Đức</t>
  </si>
  <si>
    <t>Quang</t>
  </si>
  <si>
    <t>160995</t>
  </si>
  <si>
    <t>B13DCKT041</t>
  </si>
  <si>
    <t>Hoàng Trọng</t>
  </si>
  <si>
    <t>Tứ</t>
  </si>
  <si>
    <t>020595</t>
  </si>
  <si>
    <t>B13DCKT045</t>
  </si>
  <si>
    <t>Phạm Thị Mỹ</t>
  </si>
  <si>
    <t>Diện</t>
  </si>
  <si>
    <t>181095</t>
  </si>
  <si>
    <t>B13DCKT02-B</t>
  </si>
  <si>
    <t>B13DCKT049</t>
  </si>
  <si>
    <t>Trần Minh</t>
  </si>
  <si>
    <t>Hằng</t>
  </si>
  <si>
    <t>120894</t>
  </si>
  <si>
    <t>B13DCKT053</t>
  </si>
  <si>
    <t>Đặng Lê</t>
  </si>
  <si>
    <t>Hương</t>
  </si>
  <si>
    <t>230995</t>
  </si>
  <si>
    <t>B13DCKT067</t>
  </si>
  <si>
    <t>Phạm Thị Hoài</t>
  </si>
  <si>
    <t>Phương</t>
  </si>
  <si>
    <t>090995</t>
  </si>
  <si>
    <t>B13DCKT076</t>
  </si>
  <si>
    <t>Nguyễn Thu</t>
  </si>
  <si>
    <t>Thủy</t>
  </si>
  <si>
    <t>300795</t>
  </si>
  <si>
    <t>B13DCKT075</t>
  </si>
  <si>
    <t>Lê Hoài</t>
  </si>
  <si>
    <t>Thương</t>
  </si>
  <si>
    <t>120495</t>
  </si>
  <si>
    <t>B13DCKT082</t>
  </si>
  <si>
    <t>Nguyễn Văn</t>
  </si>
  <si>
    <t>Tuấn</t>
  </si>
  <si>
    <t>070794</t>
  </si>
  <si>
    <t>B13DCKT085</t>
  </si>
  <si>
    <t>Bùi Thị</t>
  </si>
  <si>
    <t>Châu</t>
  </si>
  <si>
    <t>200695</t>
  </si>
  <si>
    <t>B13DCKT03-B</t>
  </si>
  <si>
    <t>B13DCKT092</t>
  </si>
  <si>
    <t>Hợp</t>
  </si>
  <si>
    <t>211295</t>
  </si>
  <si>
    <t>B13DCKT104</t>
  </si>
  <si>
    <t>Đinh Thị</t>
  </si>
  <si>
    <t>Nhàn</t>
  </si>
  <si>
    <t>271095</t>
  </si>
  <si>
    <t>B13DCKT115</t>
  </si>
  <si>
    <t>Trần Thị Quỳnh</t>
  </si>
  <si>
    <t>Trang</t>
  </si>
  <si>
    <t>311095</t>
  </si>
  <si>
    <t>B13DCKT118</t>
  </si>
  <si>
    <t>Lê Thị Thảo</t>
  </si>
  <si>
    <t>Anh</t>
  </si>
  <si>
    <t>020495</t>
  </si>
  <si>
    <t>B13DCKT04-B</t>
  </si>
  <si>
    <t>B13DCKT126</t>
  </si>
  <si>
    <t>Đào Thị Thu</t>
  </si>
  <si>
    <t>Hiền</t>
  </si>
  <si>
    <t>100394</t>
  </si>
  <si>
    <t>B13DCKT127</t>
  </si>
  <si>
    <t>Nguyễn Thúy</t>
  </si>
  <si>
    <t>020195</t>
  </si>
  <si>
    <t>B13DCKT133</t>
  </si>
  <si>
    <t>Nguyễn Thị</t>
  </si>
  <si>
    <t>Liên</t>
  </si>
  <si>
    <t>261094</t>
  </si>
  <si>
    <t>B13DCKT135</t>
  </si>
  <si>
    <t>Nguyễn Khánh</t>
  </si>
  <si>
    <t>Linh</t>
  </si>
  <si>
    <t>140495</t>
  </si>
  <si>
    <t>B13DCKT138</t>
  </si>
  <si>
    <t>Nguyễn Thị Lê</t>
  </si>
  <si>
    <t>Na</t>
  </si>
  <si>
    <t>100895</t>
  </si>
  <si>
    <t>B13DCKT150</t>
  </si>
  <si>
    <t>Trần Thị Kim</t>
  </si>
  <si>
    <t>Thoa</t>
  </si>
  <si>
    <t>121195</t>
  </si>
  <si>
    <t>B13DCKT154</t>
  </si>
  <si>
    <t>Lê Vũ Thị</t>
  </si>
  <si>
    <t>051095</t>
  </si>
  <si>
    <t>B13DCKT158</t>
  </si>
  <si>
    <t>Phạm Thị</t>
  </si>
  <si>
    <t>Vân</t>
  </si>
  <si>
    <t>200795</t>
  </si>
  <si>
    <t>B13DCKT164</t>
  </si>
  <si>
    <t>Nguyễn Chí</t>
  </si>
  <si>
    <t>Công</t>
  </si>
  <si>
    <t>150594</t>
  </si>
  <si>
    <t>B13DCKT05-B</t>
  </si>
  <si>
    <t>B13DCKT165</t>
  </si>
  <si>
    <t>Nguyễn Kim</t>
  </si>
  <si>
    <t>Dung</t>
  </si>
  <si>
    <t>091195</t>
  </si>
  <si>
    <t>B13DCKT170</t>
  </si>
  <si>
    <t>Đào Thị</t>
  </si>
  <si>
    <t>Hậu</t>
  </si>
  <si>
    <t>040395</t>
  </si>
  <si>
    <t>B13DCKT179</t>
  </si>
  <si>
    <t>Đỗ Thùy</t>
  </si>
  <si>
    <t>080795</t>
  </si>
  <si>
    <t>B13DCKT186</t>
  </si>
  <si>
    <t>Trần Thị Bích</t>
  </si>
  <si>
    <t>Nhung</t>
  </si>
  <si>
    <t>B13DCKT187</t>
  </si>
  <si>
    <t>Lê Kiều</t>
  </si>
  <si>
    <t>Oanh</t>
  </si>
  <si>
    <t>201295</t>
  </si>
  <si>
    <t>B13DCKT191</t>
  </si>
  <si>
    <t>Trần Thị Thủy</t>
  </si>
  <si>
    <t>Tiên</t>
  </si>
  <si>
    <t>100395</t>
  </si>
  <si>
    <t>B13DCKT194</t>
  </si>
  <si>
    <t>Nguyễn Thùy</t>
  </si>
  <si>
    <t>140795</t>
  </si>
  <si>
    <t>B13DCKT195</t>
  </si>
  <si>
    <t>Vương Thị Quỳnh</t>
  </si>
  <si>
    <t>060795</t>
  </si>
  <si>
    <t>B13DCKT184</t>
  </si>
  <si>
    <t>Trần Thị Thúy</t>
  </si>
  <si>
    <t>Ngọc</t>
  </si>
  <si>
    <t>B12DEPT002</t>
  </si>
  <si>
    <t xml:space="preserve">Đào Phương </t>
  </si>
  <si>
    <t>E12PT</t>
  </si>
  <si>
    <t>B12DCKT211</t>
  </si>
  <si>
    <t>100894</t>
  </si>
  <si>
    <t>B12DCKT316</t>
  </si>
  <si>
    <t>Nguyễn Lan</t>
  </si>
  <si>
    <t>080693</t>
  </si>
  <si>
    <t>B13DCKT06-B</t>
  </si>
  <si>
    <t>B12DCKT306</t>
  </si>
  <si>
    <t>Hà</t>
  </si>
  <si>
    <t>270694</t>
  </si>
  <si>
    <t>B12DCKT012</t>
  </si>
  <si>
    <t>Hân</t>
  </si>
  <si>
    <t>040393</t>
  </si>
  <si>
    <t>B12DCKT106</t>
  </si>
  <si>
    <t>Liêu Thị Hà</t>
  </si>
  <si>
    <t>270194</t>
  </si>
  <si>
    <t>B12DCKT055</t>
  </si>
  <si>
    <t>Lăng Cẩm</t>
  </si>
  <si>
    <t>040794</t>
  </si>
  <si>
    <t>B12DCKT331</t>
  </si>
  <si>
    <t>Nguyễn Thị Kiều</t>
  </si>
  <si>
    <t>Nga</t>
  </si>
  <si>
    <t>221093</t>
  </si>
  <si>
    <t>B12DCKT332</t>
  </si>
  <si>
    <t>Phạm Quỳnh</t>
  </si>
  <si>
    <t>B12DCKT022</t>
  </si>
  <si>
    <t>Nguyễn Ngọc</t>
  </si>
  <si>
    <t>Huyền</t>
  </si>
  <si>
    <t>171094</t>
  </si>
  <si>
    <t>B12DCKT111</t>
  </si>
  <si>
    <t>Vũ Thị Việt</t>
  </si>
  <si>
    <t>Trinh</t>
  </si>
  <si>
    <t>271094</t>
  </si>
  <si>
    <t>B12DCKT040</t>
  </si>
  <si>
    <t>Lê Văn</t>
  </si>
  <si>
    <t>Thành</t>
  </si>
  <si>
    <t>060294</t>
  </si>
  <si>
    <t>B12DCKT078</t>
  </si>
  <si>
    <t>Lê Thị Kim</t>
  </si>
  <si>
    <t>Lê</t>
  </si>
  <si>
    <t>131294</t>
  </si>
  <si>
    <t>B14LDKT013</t>
  </si>
  <si>
    <t>Ngô Hồng</t>
  </si>
  <si>
    <t>Hạnh</t>
  </si>
  <si>
    <t>210792</t>
  </si>
  <si>
    <t>L14KT</t>
  </si>
  <si>
    <t>B14LDKT024</t>
  </si>
  <si>
    <t>Lê Khánh</t>
  </si>
  <si>
    <t>120793</t>
  </si>
  <si>
    <t>B14LDKT042</t>
  </si>
  <si>
    <t>Nguyễn Hồng</t>
  </si>
  <si>
    <t>100293</t>
  </si>
  <si>
    <t>B14LDKT034</t>
  </si>
  <si>
    <t>Nghiêm</t>
  </si>
  <si>
    <t>200592</t>
  </si>
  <si>
    <t>B14LDKT068</t>
  </si>
  <si>
    <t>Tào Thu</t>
  </si>
  <si>
    <t>151093</t>
  </si>
  <si>
    <t>B14LDKT027</t>
  </si>
  <si>
    <t>Mai Yến</t>
  </si>
  <si>
    <t>Ly</t>
  </si>
  <si>
    <t>120893</t>
  </si>
  <si>
    <t>B14LDKT019</t>
  </si>
  <si>
    <t xml:space="preserve">Nguyễn Văn </t>
  </si>
  <si>
    <t>Hưng</t>
  </si>
  <si>
    <t>240592</t>
  </si>
  <si>
    <t>B12DCVT111</t>
  </si>
  <si>
    <t xml:space="preserve">Cao Thị Ngọc </t>
  </si>
  <si>
    <t>170494</t>
  </si>
  <si>
    <t>230695</t>
  </si>
  <si>
    <t>140594</t>
  </si>
  <si>
    <t>201A2</t>
  </si>
  <si>
    <t>202A2</t>
  </si>
</sst>
</file>

<file path=xl/styles.xml><?xml version="1.0" encoding="utf-8"?>
<styleSheet xmlns="http://schemas.openxmlformats.org/spreadsheetml/2006/main">
  <numFmts count="3">
    <numFmt numFmtId="164" formatCode="0.0_);[Red]\(0.0\)"/>
    <numFmt numFmtId="165" formatCode="#,##0.0"/>
    <numFmt numFmtId="166" formatCode="[$-1010000]d/m/yyyy;@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  <xf numFmtId="0" fontId="12" fillId="0" borderId="0"/>
  </cellStyleXfs>
  <cellXfs count="13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3" xfId="4" quotePrefix="1" applyNumberFormat="1" applyFont="1" applyBorder="1" applyAlignment="1" applyProtection="1">
      <alignment horizontal="center" vertical="center"/>
      <protection locked="0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4" fontId="3" fillId="0" borderId="14" xfId="0" applyNumberFormat="1" applyFont="1" applyFill="1" applyBorder="1" applyAlignment="1">
      <alignment horizontal="center"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1" fontId="3" fillId="0" borderId="14" xfId="0" applyNumberFormat="1" applyFont="1" applyFill="1" applyBorder="1" applyAlignment="1" applyProtection="1">
      <alignment horizontal="center"/>
      <protection hidden="1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14" xfId="8" applyFont="1" applyFill="1" applyBorder="1" applyAlignment="1">
      <alignment horizontal="center"/>
    </xf>
    <xf numFmtId="0" fontId="5" fillId="0" borderId="14" xfId="8" applyFont="1" applyFill="1" applyBorder="1"/>
    <xf numFmtId="49" fontId="5" fillId="0" borderId="14" xfId="0" applyNumberFormat="1" applyFont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/>
    <xf numFmtId="166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5" fillId="0" borderId="17" xfId="0" applyFont="1" applyFill="1" applyBorder="1" applyAlignment="1">
      <alignment horizontal="center"/>
    </xf>
    <xf numFmtId="0" fontId="5" fillId="0" borderId="17" xfId="0" applyFont="1" applyFill="1" applyBorder="1"/>
    <xf numFmtId="49" fontId="5" fillId="0" borderId="17" xfId="0" applyNumberFormat="1" applyFont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</cellXfs>
  <cellStyles count="9">
    <cellStyle name="Hyperlink" xfId="3" builtinId="8"/>
    <cellStyle name="Normal" xfId="0" builtinId="0"/>
    <cellStyle name="Normal 2" xfId="8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pane ySplit="3" topLeftCell="A4" activePane="bottomLeft" state="frozen"/>
      <selection activeCell="A6" sqref="A6:XFD6"/>
      <selection pane="bottomLeft" activeCell="T7" sqref="T7:T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1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2</v>
      </c>
      <c r="C2" s="133"/>
      <c r="D2" s="133"/>
      <c r="E2" s="133"/>
      <c r="F2" s="133"/>
      <c r="G2" s="133"/>
      <c r="H2" s="134" t="s">
        <v>58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21" t="s">
        <v>3</v>
      </c>
      <c r="C4" s="121"/>
      <c r="D4" s="135" t="s">
        <v>59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29" t="s">
        <v>67</v>
      </c>
      <c r="Q4" s="129"/>
      <c r="R4" s="129"/>
      <c r="S4" s="129"/>
      <c r="T4" s="129"/>
      <c r="U4" s="129"/>
      <c r="X4" s="65"/>
      <c r="Y4" s="110" t="s">
        <v>50</v>
      </c>
      <c r="Z4" s="110" t="s">
        <v>9</v>
      </c>
      <c r="AA4" s="110" t="s">
        <v>49</v>
      </c>
      <c r="AB4" s="110" t="s">
        <v>48</v>
      </c>
      <c r="AC4" s="110"/>
      <c r="AD4" s="110"/>
      <c r="AE4" s="110"/>
      <c r="AF4" s="110" t="s">
        <v>47</v>
      </c>
      <c r="AG4" s="110"/>
      <c r="AH4" s="110" t="s">
        <v>45</v>
      </c>
      <c r="AI4" s="110"/>
      <c r="AJ4" s="110" t="s">
        <v>46</v>
      </c>
      <c r="AK4" s="110"/>
      <c r="AL4" s="110" t="s">
        <v>44</v>
      </c>
      <c r="AM4" s="110"/>
    </row>
    <row r="5" spans="2:39" ht="17.25" customHeight="1">
      <c r="B5" s="120" t="s">
        <v>4</v>
      </c>
      <c r="C5" s="120"/>
      <c r="D5" s="9"/>
      <c r="G5" s="130" t="s">
        <v>60</v>
      </c>
      <c r="H5" s="130"/>
      <c r="I5" s="130"/>
      <c r="J5" s="130"/>
      <c r="K5" s="130"/>
      <c r="L5" s="130"/>
      <c r="M5" s="130"/>
      <c r="N5" s="130"/>
      <c r="O5" s="130"/>
      <c r="P5" s="130" t="s">
        <v>61</v>
      </c>
      <c r="Q5" s="130"/>
      <c r="R5" s="130"/>
      <c r="S5" s="130"/>
      <c r="T5" s="130"/>
      <c r="U5" s="130"/>
      <c r="X5" s="65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</row>
    <row r="7" spans="2:39" ht="44.25" customHeight="1">
      <c r="B7" s="111" t="s">
        <v>5</v>
      </c>
      <c r="C7" s="122" t="s">
        <v>6</v>
      </c>
      <c r="D7" s="124" t="s">
        <v>7</v>
      </c>
      <c r="E7" s="125"/>
      <c r="F7" s="111" t="s">
        <v>8</v>
      </c>
      <c r="G7" s="111" t="s">
        <v>9</v>
      </c>
      <c r="H7" s="128" t="s">
        <v>10</v>
      </c>
      <c r="I7" s="128" t="s">
        <v>11</v>
      </c>
      <c r="J7" s="128" t="s">
        <v>12</v>
      </c>
      <c r="K7" s="128" t="s">
        <v>13</v>
      </c>
      <c r="L7" s="118" t="s">
        <v>14</v>
      </c>
      <c r="M7" s="118" t="s">
        <v>15</v>
      </c>
      <c r="N7" s="118" t="s">
        <v>16</v>
      </c>
      <c r="O7" s="119" t="s">
        <v>17</v>
      </c>
      <c r="P7" s="118" t="s">
        <v>18</v>
      </c>
      <c r="Q7" s="111" t="s">
        <v>19</v>
      </c>
      <c r="R7" s="118" t="s">
        <v>20</v>
      </c>
      <c r="S7" s="111" t="s">
        <v>21</v>
      </c>
      <c r="T7" s="111" t="s">
        <v>22</v>
      </c>
      <c r="U7" s="111" t="s">
        <v>23</v>
      </c>
      <c r="X7" s="65"/>
      <c r="Y7" s="110"/>
      <c r="Z7" s="110"/>
      <c r="AA7" s="110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12"/>
      <c r="C8" s="123"/>
      <c r="D8" s="126"/>
      <c r="E8" s="127"/>
      <c r="F8" s="112"/>
      <c r="G8" s="112"/>
      <c r="H8" s="128"/>
      <c r="I8" s="128"/>
      <c r="J8" s="128"/>
      <c r="K8" s="128"/>
      <c r="L8" s="118"/>
      <c r="M8" s="118"/>
      <c r="N8" s="118"/>
      <c r="O8" s="119"/>
      <c r="P8" s="118"/>
      <c r="Q8" s="113"/>
      <c r="R8" s="118"/>
      <c r="S8" s="112"/>
      <c r="T8" s="113"/>
      <c r="U8" s="113"/>
      <c r="W8" s="12"/>
      <c r="X8" s="65"/>
      <c r="Y8" s="70" t="str">
        <f>+D4</f>
        <v>Kế toán doanh nghiệp BCVT</v>
      </c>
      <c r="Z8" s="71" t="str">
        <f>+P4</f>
        <v>Nhóm: FIA1435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37</v>
      </c>
      <c r="AI8" s="74">
        <f>+$AH$8/$AA$8</f>
        <v>0.41111111111111109</v>
      </c>
      <c r="AJ8" s="75">
        <f>COUNTIF($X$9:$X$158,"Học lại")</f>
        <v>53</v>
      </c>
      <c r="AK8" s="74">
        <f>+$AJ$8/$AA$8</f>
        <v>0.58888888888888891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14" t="s">
        <v>29</v>
      </c>
      <c r="C9" s="115"/>
      <c r="D9" s="115"/>
      <c r="E9" s="115"/>
      <c r="F9" s="115"/>
      <c r="G9" s="116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12"/>
      <c r="R9" s="18"/>
      <c r="S9" s="18"/>
      <c r="T9" s="112"/>
      <c r="U9" s="112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90" t="s">
        <v>70</v>
      </c>
      <c r="D10" s="91" t="s">
        <v>71</v>
      </c>
      <c r="E10" s="91" t="s">
        <v>72</v>
      </c>
      <c r="F10" s="90" t="s">
        <v>73</v>
      </c>
      <c r="G10" s="90" t="s">
        <v>74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272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90" t="s">
        <v>75</v>
      </c>
      <c r="D11" s="91" t="s">
        <v>76</v>
      </c>
      <c r="E11" s="91" t="s">
        <v>77</v>
      </c>
      <c r="F11" s="90" t="s">
        <v>78</v>
      </c>
      <c r="G11" s="90" t="s">
        <v>74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25" t="s">
        <v>272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90" t="s">
        <v>79</v>
      </c>
      <c r="D12" s="91" t="s">
        <v>80</v>
      </c>
      <c r="E12" s="91" t="s">
        <v>81</v>
      </c>
      <c r="F12" s="90" t="s">
        <v>82</v>
      </c>
      <c r="G12" s="90" t="s">
        <v>74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272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90" t="s">
        <v>83</v>
      </c>
      <c r="D13" s="91" t="s">
        <v>84</v>
      </c>
      <c r="E13" s="91" t="s">
        <v>85</v>
      </c>
      <c r="F13" s="90" t="s">
        <v>86</v>
      </c>
      <c r="G13" s="90" t="s">
        <v>87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25" t="s">
        <v>272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90" t="s">
        <v>88</v>
      </c>
      <c r="D14" s="91" t="s">
        <v>89</v>
      </c>
      <c r="E14" s="91" t="s">
        <v>90</v>
      </c>
      <c r="F14" s="90" t="s">
        <v>91</v>
      </c>
      <c r="G14" s="90" t="s">
        <v>87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272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90" t="s">
        <v>92</v>
      </c>
      <c r="D15" s="91" t="s">
        <v>93</v>
      </c>
      <c r="E15" s="91" t="s">
        <v>94</v>
      </c>
      <c r="F15" s="90" t="s">
        <v>95</v>
      </c>
      <c r="G15" s="90" t="s">
        <v>87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25" t="s">
        <v>272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90" t="s">
        <v>96</v>
      </c>
      <c r="D16" s="91" t="s">
        <v>97</v>
      </c>
      <c r="E16" s="91" t="s">
        <v>98</v>
      </c>
      <c r="F16" s="90" t="s">
        <v>99</v>
      </c>
      <c r="G16" s="90" t="s">
        <v>87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272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90" t="s">
        <v>100</v>
      </c>
      <c r="D17" s="91" t="s">
        <v>101</v>
      </c>
      <c r="E17" s="91" t="s">
        <v>102</v>
      </c>
      <c r="F17" s="90" t="s">
        <v>103</v>
      </c>
      <c r="G17" s="90" t="s">
        <v>87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25" t="s">
        <v>272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90" t="s">
        <v>104</v>
      </c>
      <c r="D18" s="91" t="s">
        <v>105</v>
      </c>
      <c r="E18" s="91" t="s">
        <v>106</v>
      </c>
      <c r="F18" s="90" t="s">
        <v>107</v>
      </c>
      <c r="G18" s="90" t="s">
        <v>87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272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90" t="s">
        <v>108</v>
      </c>
      <c r="D19" s="91" t="s">
        <v>109</v>
      </c>
      <c r="E19" s="91" t="s">
        <v>110</v>
      </c>
      <c r="F19" s="90" t="s">
        <v>111</v>
      </c>
      <c r="G19" s="90" t="s">
        <v>87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25" t="s">
        <v>272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90" t="s">
        <v>112</v>
      </c>
      <c r="D20" s="91" t="s">
        <v>113</v>
      </c>
      <c r="E20" s="91" t="s">
        <v>114</v>
      </c>
      <c r="F20" s="90" t="s">
        <v>115</v>
      </c>
      <c r="G20" s="90" t="s">
        <v>116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272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90" t="s">
        <v>117</v>
      </c>
      <c r="D21" s="91" t="s">
        <v>109</v>
      </c>
      <c r="E21" s="91" t="s">
        <v>118</v>
      </c>
      <c r="F21" s="90" t="s">
        <v>119</v>
      </c>
      <c r="G21" s="90" t="s">
        <v>116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25" t="s">
        <v>272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90" t="s">
        <v>120</v>
      </c>
      <c r="D22" s="91" t="s">
        <v>121</v>
      </c>
      <c r="E22" s="91" t="s">
        <v>122</v>
      </c>
      <c r="F22" s="90" t="s">
        <v>123</v>
      </c>
      <c r="G22" s="90" t="s">
        <v>116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272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90" t="s">
        <v>124</v>
      </c>
      <c r="D23" s="91" t="s">
        <v>125</v>
      </c>
      <c r="E23" s="91" t="s">
        <v>126</v>
      </c>
      <c r="F23" s="90" t="s">
        <v>127</v>
      </c>
      <c r="G23" s="90" t="s">
        <v>116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25" t="s">
        <v>272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90" t="s">
        <v>128</v>
      </c>
      <c r="D24" s="91" t="s">
        <v>129</v>
      </c>
      <c r="E24" s="91" t="s">
        <v>130</v>
      </c>
      <c r="F24" s="90" t="s">
        <v>131</v>
      </c>
      <c r="G24" s="90" t="s">
        <v>132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272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90" t="s">
        <v>133</v>
      </c>
      <c r="D25" s="91" t="s">
        <v>134</v>
      </c>
      <c r="E25" s="91" t="s">
        <v>135</v>
      </c>
      <c r="F25" s="90" t="s">
        <v>136</v>
      </c>
      <c r="G25" s="90" t="s">
        <v>132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25" t="s">
        <v>272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90" t="s">
        <v>137</v>
      </c>
      <c r="D26" s="91" t="s">
        <v>138</v>
      </c>
      <c r="E26" s="91" t="s">
        <v>135</v>
      </c>
      <c r="F26" s="90" t="s">
        <v>139</v>
      </c>
      <c r="G26" s="90" t="s">
        <v>132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272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90" t="s">
        <v>140</v>
      </c>
      <c r="D27" s="91" t="s">
        <v>141</v>
      </c>
      <c r="E27" s="91" t="s">
        <v>142</v>
      </c>
      <c r="F27" s="90" t="s">
        <v>143</v>
      </c>
      <c r="G27" s="90" t="s">
        <v>132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25" t="s">
        <v>272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90" t="s">
        <v>144</v>
      </c>
      <c r="D28" s="91" t="s">
        <v>145</v>
      </c>
      <c r="E28" s="91" t="s">
        <v>146</v>
      </c>
      <c r="F28" s="90" t="s">
        <v>147</v>
      </c>
      <c r="G28" s="90" t="s">
        <v>132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272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90" t="s">
        <v>148</v>
      </c>
      <c r="D29" s="91" t="s">
        <v>149</v>
      </c>
      <c r="E29" s="91" t="s">
        <v>150</v>
      </c>
      <c r="F29" s="90" t="s">
        <v>151</v>
      </c>
      <c r="G29" s="90" t="s">
        <v>132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25" t="s">
        <v>272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90" t="s">
        <v>152</v>
      </c>
      <c r="D30" s="91" t="s">
        <v>153</v>
      </c>
      <c r="E30" s="91" t="s">
        <v>154</v>
      </c>
      <c r="F30" s="90" t="s">
        <v>155</v>
      </c>
      <c r="G30" s="90" t="s">
        <v>132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272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90" t="s">
        <v>156</v>
      </c>
      <c r="D31" s="91" t="s">
        <v>157</v>
      </c>
      <c r="E31" s="91" t="s">
        <v>126</v>
      </c>
      <c r="F31" s="90" t="s">
        <v>158</v>
      </c>
      <c r="G31" s="90" t="s">
        <v>132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25" t="s">
        <v>272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90" t="s">
        <v>159</v>
      </c>
      <c r="D32" s="91" t="s">
        <v>160</v>
      </c>
      <c r="E32" s="91" t="s">
        <v>161</v>
      </c>
      <c r="F32" s="90" t="s">
        <v>162</v>
      </c>
      <c r="G32" s="90" t="s">
        <v>132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272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90" t="s">
        <v>163</v>
      </c>
      <c r="D33" s="91" t="s">
        <v>164</v>
      </c>
      <c r="E33" s="91" t="s">
        <v>165</v>
      </c>
      <c r="F33" s="90" t="s">
        <v>166</v>
      </c>
      <c r="G33" s="90" t="s">
        <v>167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25" t="s">
        <v>272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90" t="s">
        <v>168</v>
      </c>
      <c r="D34" s="91" t="s">
        <v>169</v>
      </c>
      <c r="E34" s="91" t="s">
        <v>170</v>
      </c>
      <c r="F34" s="90" t="s">
        <v>171</v>
      </c>
      <c r="G34" s="90" t="s">
        <v>167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25" t="s">
        <v>272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90" t="s">
        <v>172</v>
      </c>
      <c r="D35" s="91" t="s">
        <v>173</v>
      </c>
      <c r="E35" s="91" t="s">
        <v>174</v>
      </c>
      <c r="F35" s="90" t="s">
        <v>175</v>
      </c>
      <c r="G35" s="90" t="s">
        <v>167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25" t="s">
        <v>272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90" t="s">
        <v>176</v>
      </c>
      <c r="D36" s="91" t="s">
        <v>177</v>
      </c>
      <c r="E36" s="91" t="s">
        <v>146</v>
      </c>
      <c r="F36" s="90" t="s">
        <v>178</v>
      </c>
      <c r="G36" s="90" t="s">
        <v>167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25" t="s">
        <v>272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90" t="s">
        <v>179</v>
      </c>
      <c r="D37" s="91" t="s">
        <v>180</v>
      </c>
      <c r="E37" s="91" t="s">
        <v>181</v>
      </c>
      <c r="F37" s="90" t="s">
        <v>127</v>
      </c>
      <c r="G37" s="90" t="s">
        <v>167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273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90" t="s">
        <v>182</v>
      </c>
      <c r="D38" s="91" t="s">
        <v>183</v>
      </c>
      <c r="E38" s="91" t="s">
        <v>184</v>
      </c>
      <c r="F38" s="90" t="s">
        <v>185</v>
      </c>
      <c r="G38" s="90" t="s">
        <v>167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273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90" t="s">
        <v>186</v>
      </c>
      <c r="D39" s="91" t="s">
        <v>187</v>
      </c>
      <c r="E39" s="91" t="s">
        <v>188</v>
      </c>
      <c r="F39" s="90" t="s">
        <v>189</v>
      </c>
      <c r="G39" s="90" t="s">
        <v>167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273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90" t="s">
        <v>190</v>
      </c>
      <c r="D40" s="91" t="s">
        <v>191</v>
      </c>
      <c r="E40" s="91" t="s">
        <v>126</v>
      </c>
      <c r="F40" s="90" t="s">
        <v>192</v>
      </c>
      <c r="G40" s="90" t="s">
        <v>167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273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90" t="s">
        <v>193</v>
      </c>
      <c r="D41" s="91" t="s">
        <v>194</v>
      </c>
      <c r="E41" s="91" t="s">
        <v>126</v>
      </c>
      <c r="F41" s="90" t="s">
        <v>195</v>
      </c>
      <c r="G41" s="90" t="s">
        <v>167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273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90" t="s">
        <v>196</v>
      </c>
      <c r="D42" s="91" t="s">
        <v>197</v>
      </c>
      <c r="E42" s="91" t="s">
        <v>198</v>
      </c>
      <c r="F42" s="90">
        <v>230695</v>
      </c>
      <c r="G42" s="90" t="s">
        <v>167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273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90" t="s">
        <v>199</v>
      </c>
      <c r="D43" s="91" t="s">
        <v>200</v>
      </c>
      <c r="E43" s="91" t="s">
        <v>130</v>
      </c>
      <c r="F43" s="90">
        <v>140594</v>
      </c>
      <c r="G43" s="90" t="s">
        <v>201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273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90" t="s">
        <v>202</v>
      </c>
      <c r="D44" s="91" t="s">
        <v>173</v>
      </c>
      <c r="E44" s="91" t="s">
        <v>98</v>
      </c>
      <c r="F44" s="92" t="s">
        <v>203</v>
      </c>
      <c r="G44" s="90" t="s">
        <v>132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273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90" t="s">
        <v>204</v>
      </c>
      <c r="D45" s="91" t="s">
        <v>205</v>
      </c>
      <c r="E45" s="91" t="s">
        <v>94</v>
      </c>
      <c r="F45" s="92" t="s">
        <v>206</v>
      </c>
      <c r="G45" s="90" t="s">
        <v>207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 t="s">
        <v>273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90" t="s">
        <v>208</v>
      </c>
      <c r="D46" s="91" t="s">
        <v>101</v>
      </c>
      <c r="E46" s="91" t="s">
        <v>209</v>
      </c>
      <c r="F46" s="92" t="s">
        <v>210</v>
      </c>
      <c r="G46" s="90" t="s">
        <v>207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 t="s">
        <v>273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90" t="s">
        <v>211</v>
      </c>
      <c r="D47" s="91" t="s">
        <v>141</v>
      </c>
      <c r="E47" s="91" t="s">
        <v>212</v>
      </c>
      <c r="F47" s="92" t="s">
        <v>213</v>
      </c>
      <c r="G47" s="90" t="s">
        <v>74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 t="s">
        <v>273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90" t="s">
        <v>214</v>
      </c>
      <c r="D48" s="91" t="s">
        <v>215</v>
      </c>
      <c r="E48" s="91" t="s">
        <v>126</v>
      </c>
      <c r="F48" s="92" t="s">
        <v>216</v>
      </c>
      <c r="G48" s="90" t="s">
        <v>87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 t="s">
        <v>273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90" t="s">
        <v>217</v>
      </c>
      <c r="D49" s="91" t="s">
        <v>218</v>
      </c>
      <c r="E49" s="91" t="s">
        <v>161</v>
      </c>
      <c r="F49" s="92" t="s">
        <v>219</v>
      </c>
      <c r="G49" s="90" t="s">
        <v>74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 t="s">
        <v>273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90" t="s">
        <v>220</v>
      </c>
      <c r="D50" s="91" t="s">
        <v>221</v>
      </c>
      <c r="E50" s="91" t="s">
        <v>222</v>
      </c>
      <c r="F50" s="92" t="s">
        <v>223</v>
      </c>
      <c r="G50" s="90" t="s">
        <v>207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 t="s">
        <v>273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90" t="s">
        <v>224</v>
      </c>
      <c r="D51" s="91" t="s">
        <v>225</v>
      </c>
      <c r="E51" s="91" t="s">
        <v>222</v>
      </c>
      <c r="F51" s="92">
        <v>150294</v>
      </c>
      <c r="G51" s="90" t="s">
        <v>207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 t="s">
        <v>273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90" t="s">
        <v>226</v>
      </c>
      <c r="D52" s="91" t="s">
        <v>227</v>
      </c>
      <c r="E52" s="91" t="s">
        <v>228</v>
      </c>
      <c r="F52" s="92" t="s">
        <v>229</v>
      </c>
      <c r="G52" s="90" t="s">
        <v>74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 t="s">
        <v>273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90" t="s">
        <v>230</v>
      </c>
      <c r="D53" s="91" t="s">
        <v>231</v>
      </c>
      <c r="E53" s="91" t="s">
        <v>232</v>
      </c>
      <c r="F53" s="92" t="s">
        <v>233</v>
      </c>
      <c r="G53" s="90" t="s">
        <v>87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 t="s">
        <v>273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93" t="s">
        <v>234</v>
      </c>
      <c r="D54" s="94" t="s">
        <v>235</v>
      </c>
      <c r="E54" s="94" t="s">
        <v>236</v>
      </c>
      <c r="F54" s="92" t="s">
        <v>237</v>
      </c>
      <c r="G54" s="90" t="s">
        <v>74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 t="s">
        <v>273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93" t="s">
        <v>238</v>
      </c>
      <c r="D55" s="94" t="s">
        <v>239</v>
      </c>
      <c r="E55" s="94" t="s">
        <v>240</v>
      </c>
      <c r="F55" s="92" t="s">
        <v>241</v>
      </c>
      <c r="G55" s="90" t="s">
        <v>87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 t="s">
        <v>273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93" t="s">
        <v>242</v>
      </c>
      <c r="D56" s="94" t="s">
        <v>243</v>
      </c>
      <c r="E56" s="94" t="s">
        <v>244</v>
      </c>
      <c r="F56" s="92" t="s">
        <v>245</v>
      </c>
      <c r="G56" s="95" t="s">
        <v>246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 t="s">
        <v>273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93" t="s">
        <v>247</v>
      </c>
      <c r="D57" s="94" t="s">
        <v>248</v>
      </c>
      <c r="E57" s="94" t="s">
        <v>146</v>
      </c>
      <c r="F57" s="92" t="s">
        <v>249</v>
      </c>
      <c r="G57" s="95" t="s">
        <v>246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 t="s">
        <v>273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customHeight="1">
      <c r="B58" s="27">
        <v>49</v>
      </c>
      <c r="C58" s="93" t="s">
        <v>250</v>
      </c>
      <c r="D58" s="94" t="s">
        <v>251</v>
      </c>
      <c r="E58" s="94" t="s">
        <v>181</v>
      </c>
      <c r="F58" s="92" t="s">
        <v>252</v>
      </c>
      <c r="G58" s="95" t="s">
        <v>246</v>
      </c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 t="s">
        <v>273</v>
      </c>
      <c r="V58" s="3"/>
      <c r="W58" s="26"/>
      <c r="X58" s="77" t="str">
        <f t="shared" si="2"/>
        <v>Học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customHeight="1">
      <c r="B59" s="27">
        <v>50</v>
      </c>
      <c r="C59" s="93" t="s">
        <v>253</v>
      </c>
      <c r="D59" s="94" t="s">
        <v>180</v>
      </c>
      <c r="E59" s="94" t="s">
        <v>254</v>
      </c>
      <c r="F59" s="92" t="s">
        <v>255</v>
      </c>
      <c r="G59" s="95" t="s">
        <v>246</v>
      </c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 t="s">
        <v>273</v>
      </c>
      <c r="V59" s="3"/>
      <c r="W59" s="26"/>
      <c r="X59" s="77" t="str">
        <f t="shared" si="2"/>
        <v>Học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customHeight="1">
      <c r="B60" s="27">
        <v>51</v>
      </c>
      <c r="C60" s="93" t="s">
        <v>256</v>
      </c>
      <c r="D60" s="94" t="s">
        <v>257</v>
      </c>
      <c r="E60" s="94" t="s">
        <v>126</v>
      </c>
      <c r="F60" s="92" t="s">
        <v>258</v>
      </c>
      <c r="G60" s="95" t="s">
        <v>246</v>
      </c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 t="s">
        <v>273</v>
      </c>
      <c r="V60" s="3"/>
      <c r="W60" s="26"/>
      <c r="X60" s="77" t="str">
        <f t="shared" si="2"/>
        <v>Học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customHeight="1">
      <c r="B61" s="27">
        <v>52</v>
      </c>
      <c r="C61" s="93" t="s">
        <v>259</v>
      </c>
      <c r="D61" s="94" t="s">
        <v>260</v>
      </c>
      <c r="E61" s="94" t="s">
        <v>261</v>
      </c>
      <c r="F61" s="92" t="s">
        <v>262</v>
      </c>
      <c r="G61" s="95" t="s">
        <v>246</v>
      </c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 t="s">
        <v>273</v>
      </c>
      <c r="V61" s="3"/>
      <c r="W61" s="26"/>
      <c r="X61" s="77" t="str">
        <f t="shared" si="2"/>
        <v>Học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customHeight="1">
      <c r="B62" s="27">
        <v>53</v>
      </c>
      <c r="C62" s="93" t="s">
        <v>263</v>
      </c>
      <c r="D62" s="94" t="s">
        <v>264</v>
      </c>
      <c r="E62" s="94" t="s">
        <v>265</v>
      </c>
      <c r="F62" s="92" t="s">
        <v>266</v>
      </c>
      <c r="G62" s="95" t="s">
        <v>246</v>
      </c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 t="s">
        <v>273</v>
      </c>
      <c r="V62" s="3"/>
      <c r="W62" s="26"/>
      <c r="X62" s="77" t="str">
        <f t="shared" si="2"/>
        <v>Học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customHeight="1">
      <c r="B63" s="27">
        <v>54</v>
      </c>
      <c r="C63" s="93" t="s">
        <v>267</v>
      </c>
      <c r="D63" s="94" t="s">
        <v>268</v>
      </c>
      <c r="E63" s="94" t="s">
        <v>212</v>
      </c>
      <c r="F63" s="92" t="s">
        <v>269</v>
      </c>
      <c r="G63" s="95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 t="s">
        <v>273</v>
      </c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17" t="s">
        <v>31</v>
      </c>
      <c r="C101" s="117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104" t="s">
        <v>34</v>
      </c>
      <c r="G102" s="104"/>
      <c r="H102" s="104"/>
      <c r="I102" s="104"/>
      <c r="J102" s="104"/>
      <c r="K102" s="104"/>
      <c r="L102" s="104"/>
      <c r="M102" s="104"/>
      <c r="N102" s="104"/>
      <c r="O102" s="104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104" t="s">
        <v>36</v>
      </c>
      <c r="G103" s="104"/>
      <c r="H103" s="104"/>
      <c r="I103" s="104"/>
      <c r="J103" s="104"/>
      <c r="K103" s="104"/>
      <c r="L103" s="104"/>
      <c r="M103" s="104"/>
      <c r="N103" s="104"/>
      <c r="O103" s="104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53</v>
      </c>
      <c r="E104" s="49" t="s">
        <v>33</v>
      </c>
      <c r="F104" s="104" t="s">
        <v>52</v>
      </c>
      <c r="G104" s="104"/>
      <c r="H104" s="104"/>
      <c r="I104" s="104"/>
      <c r="J104" s="104"/>
      <c r="K104" s="104"/>
      <c r="L104" s="104"/>
      <c r="M104" s="104"/>
      <c r="N104" s="104"/>
      <c r="O104" s="104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37</v>
      </c>
      <c r="E106" s="87" t="s">
        <v>33</v>
      </c>
      <c r="F106" s="3"/>
      <c r="G106" s="3"/>
      <c r="H106" s="3"/>
      <c r="I106" s="3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109" t="s">
        <v>55</v>
      </c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3"/>
    </row>
    <row r="108" spans="1:39" hidden="1">
      <c r="A108" s="55"/>
      <c r="B108" s="102" t="s">
        <v>37</v>
      </c>
      <c r="C108" s="102"/>
      <c r="D108" s="102"/>
      <c r="E108" s="102"/>
      <c r="F108" s="102"/>
      <c r="G108" s="102"/>
      <c r="H108" s="102"/>
      <c r="I108" s="56"/>
      <c r="J108" s="103" t="s">
        <v>38</v>
      </c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102" t="s">
        <v>39</v>
      </c>
      <c r="C110" s="102"/>
      <c r="D110" s="108" t="s">
        <v>40</v>
      </c>
      <c r="E110" s="108"/>
      <c r="F110" s="108"/>
      <c r="G110" s="108"/>
      <c r="H110" s="108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106" t="s">
        <v>41</v>
      </c>
      <c r="C116" s="106"/>
      <c r="D116" s="106" t="s">
        <v>54</v>
      </c>
      <c r="E116" s="106"/>
      <c r="F116" s="106"/>
      <c r="G116" s="106"/>
      <c r="H116" s="106"/>
      <c r="I116" s="106"/>
      <c r="J116" s="106" t="s">
        <v>42</v>
      </c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102" t="s">
        <v>43</v>
      </c>
      <c r="C119" s="102"/>
      <c r="D119" s="102"/>
      <c r="E119" s="102"/>
      <c r="F119" s="102"/>
      <c r="G119" s="102"/>
      <c r="H119" s="102"/>
      <c r="I119" s="56"/>
      <c r="J119" s="107" t="s">
        <v>56</v>
      </c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102" t="s">
        <v>39</v>
      </c>
      <c r="C121" s="102"/>
      <c r="D121" s="108" t="s">
        <v>40</v>
      </c>
      <c r="E121" s="108"/>
      <c r="F121" s="108"/>
      <c r="G121" s="108"/>
      <c r="H121" s="108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105"/>
      <c r="C126" s="105"/>
      <c r="D126" s="105"/>
      <c r="E126" s="105"/>
      <c r="F126" s="105"/>
      <c r="G126" s="105"/>
      <c r="H126" s="105"/>
      <c r="I126" s="105"/>
      <c r="J126" s="105" t="s">
        <v>57</v>
      </c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</row>
  </sheetData>
  <sheetProtection formatCells="0" formatColumns="0" formatRows="0" insertColumns="0" insertRows="0" insertHyperlinks="0" deleteColumns="0" deleteRows="0" sort="0" autoFilter="0" pivotTables="0"/>
  <autoFilter ref="A9:AM9">
    <filterColumn colId="1" showButton="0"/>
    <filterColumn colId="2" showButton="0"/>
    <filterColumn colId="3" showButton="0"/>
    <filterColumn colId="4" showButton="0"/>
    <filterColumn colId="5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11" priority="11" operator="greaterThan">
      <formula>10</formula>
    </cfRule>
  </conditionalFormatting>
  <conditionalFormatting sqref="O1:O1048576">
    <cfRule type="duplicateValues" dxfId="10" priority="3"/>
  </conditionalFormatting>
  <conditionalFormatting sqref="C1:C1048576">
    <cfRule type="duplicateValues" dxfId="9" priority="2"/>
  </conditionalFormatting>
  <conditionalFormatting sqref="C10:C63">
    <cfRule type="duplicateValues" dxfId="8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31" workbookViewId="0">
      <selection activeCell="T42" sqref="T4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2</v>
      </c>
      <c r="C2" s="133"/>
      <c r="D2" s="133"/>
      <c r="E2" s="133"/>
      <c r="F2" s="133"/>
      <c r="G2" s="133"/>
      <c r="H2" s="134" t="s">
        <v>58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21" t="s">
        <v>3</v>
      </c>
      <c r="C4" s="121"/>
      <c r="D4" s="135" t="s">
        <v>62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29" t="s">
        <v>68</v>
      </c>
      <c r="Q4" s="129"/>
      <c r="R4" s="129"/>
      <c r="S4" s="129"/>
      <c r="T4" s="129"/>
      <c r="U4" s="129"/>
      <c r="X4" s="65"/>
      <c r="Y4" s="110" t="s">
        <v>50</v>
      </c>
      <c r="Z4" s="110" t="s">
        <v>9</v>
      </c>
      <c r="AA4" s="110" t="s">
        <v>49</v>
      </c>
      <c r="AB4" s="110" t="s">
        <v>48</v>
      </c>
      <c r="AC4" s="110"/>
      <c r="AD4" s="110"/>
      <c r="AE4" s="110"/>
      <c r="AF4" s="110" t="s">
        <v>47</v>
      </c>
      <c r="AG4" s="110"/>
      <c r="AH4" s="110" t="s">
        <v>45</v>
      </c>
      <c r="AI4" s="110"/>
      <c r="AJ4" s="110" t="s">
        <v>46</v>
      </c>
      <c r="AK4" s="110"/>
      <c r="AL4" s="110" t="s">
        <v>44</v>
      </c>
      <c r="AM4" s="110"/>
    </row>
    <row r="5" spans="2:39" ht="17.25" customHeight="1">
      <c r="B5" s="120" t="s">
        <v>4</v>
      </c>
      <c r="C5" s="120"/>
      <c r="D5" s="9"/>
      <c r="G5" s="130" t="s">
        <v>63</v>
      </c>
      <c r="H5" s="130"/>
      <c r="I5" s="130"/>
      <c r="J5" s="130"/>
      <c r="K5" s="130"/>
      <c r="L5" s="130"/>
      <c r="M5" s="130"/>
      <c r="N5" s="130"/>
      <c r="O5" s="130"/>
      <c r="P5" s="130" t="s">
        <v>61</v>
      </c>
      <c r="Q5" s="130"/>
      <c r="R5" s="130"/>
      <c r="S5" s="130"/>
      <c r="T5" s="130"/>
      <c r="U5" s="130"/>
      <c r="X5" s="65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</row>
    <row r="7" spans="2:39" ht="44.25" customHeight="1">
      <c r="B7" s="111" t="s">
        <v>5</v>
      </c>
      <c r="C7" s="122" t="s">
        <v>6</v>
      </c>
      <c r="D7" s="124" t="s">
        <v>7</v>
      </c>
      <c r="E7" s="125"/>
      <c r="F7" s="111" t="s">
        <v>8</v>
      </c>
      <c r="G7" s="111" t="s">
        <v>9</v>
      </c>
      <c r="H7" s="128" t="s">
        <v>10</v>
      </c>
      <c r="I7" s="128" t="s">
        <v>11</v>
      </c>
      <c r="J7" s="128" t="s">
        <v>12</v>
      </c>
      <c r="K7" s="128" t="s">
        <v>13</v>
      </c>
      <c r="L7" s="118" t="s">
        <v>14</v>
      </c>
      <c r="M7" s="118" t="s">
        <v>15</v>
      </c>
      <c r="N7" s="118" t="s">
        <v>16</v>
      </c>
      <c r="O7" s="119" t="s">
        <v>17</v>
      </c>
      <c r="P7" s="118" t="s">
        <v>18</v>
      </c>
      <c r="Q7" s="111" t="s">
        <v>19</v>
      </c>
      <c r="R7" s="118" t="s">
        <v>20</v>
      </c>
      <c r="S7" s="111" t="s">
        <v>21</v>
      </c>
      <c r="T7" s="111" t="s">
        <v>22</v>
      </c>
      <c r="U7" s="111" t="s">
        <v>23</v>
      </c>
      <c r="X7" s="65"/>
      <c r="Y7" s="110"/>
      <c r="Z7" s="110"/>
      <c r="AA7" s="110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12"/>
      <c r="C8" s="123"/>
      <c r="D8" s="126"/>
      <c r="E8" s="127"/>
      <c r="F8" s="112"/>
      <c r="G8" s="112"/>
      <c r="H8" s="128"/>
      <c r="I8" s="128"/>
      <c r="J8" s="128"/>
      <c r="K8" s="128"/>
      <c r="L8" s="118"/>
      <c r="M8" s="118"/>
      <c r="N8" s="118"/>
      <c r="O8" s="119"/>
      <c r="P8" s="118"/>
      <c r="Q8" s="113"/>
      <c r="R8" s="118"/>
      <c r="S8" s="112"/>
      <c r="T8" s="113"/>
      <c r="U8" s="113"/>
      <c r="W8" s="12"/>
      <c r="X8" s="65"/>
      <c r="Y8" s="70" t="str">
        <f>+D4</f>
        <v>Kế toán doanh nghiệp vận tải</v>
      </c>
      <c r="Z8" s="71" t="str">
        <f>+P4</f>
        <v>Nhóm: FIA1436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56</v>
      </c>
      <c r="AI8" s="74">
        <f>+$AH$8/$AA$8</f>
        <v>0.62222222222222223</v>
      </c>
      <c r="AJ8" s="75">
        <f>COUNTIF($X$9:$X$158,"Học lại")</f>
        <v>34</v>
      </c>
      <c r="AK8" s="74">
        <f>+$AJ$8/$AA$8</f>
        <v>0.37777777777777777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14" t="s">
        <v>29</v>
      </c>
      <c r="C9" s="115"/>
      <c r="D9" s="115"/>
      <c r="E9" s="115"/>
      <c r="F9" s="115"/>
      <c r="G9" s="116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12"/>
      <c r="R9" s="18"/>
      <c r="S9" s="18"/>
      <c r="T9" s="112"/>
      <c r="U9" s="112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90" t="s">
        <v>70</v>
      </c>
      <c r="D10" s="91" t="s">
        <v>71</v>
      </c>
      <c r="E10" s="91" t="s">
        <v>72</v>
      </c>
      <c r="F10" s="90" t="s">
        <v>73</v>
      </c>
      <c r="G10" s="90" t="s">
        <v>74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272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90" t="s">
        <v>75</v>
      </c>
      <c r="D11" s="91" t="s">
        <v>76</v>
      </c>
      <c r="E11" s="91" t="s">
        <v>77</v>
      </c>
      <c r="F11" s="90" t="s">
        <v>78</v>
      </c>
      <c r="G11" s="90" t="s">
        <v>74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25" t="s">
        <v>272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90" t="s">
        <v>79</v>
      </c>
      <c r="D12" s="91" t="s">
        <v>80</v>
      </c>
      <c r="E12" s="91" t="s">
        <v>81</v>
      </c>
      <c r="F12" s="90" t="s">
        <v>82</v>
      </c>
      <c r="G12" s="90" t="s">
        <v>74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272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90" t="s">
        <v>83</v>
      </c>
      <c r="D13" s="91" t="s">
        <v>84</v>
      </c>
      <c r="E13" s="91" t="s">
        <v>85</v>
      </c>
      <c r="F13" s="90" t="s">
        <v>86</v>
      </c>
      <c r="G13" s="90" t="s">
        <v>87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25" t="s">
        <v>272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90" t="s">
        <v>88</v>
      </c>
      <c r="D14" s="91" t="s">
        <v>89</v>
      </c>
      <c r="E14" s="91" t="s">
        <v>90</v>
      </c>
      <c r="F14" s="90" t="s">
        <v>91</v>
      </c>
      <c r="G14" s="90" t="s">
        <v>87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272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90" t="s">
        <v>92</v>
      </c>
      <c r="D15" s="91" t="s">
        <v>93</v>
      </c>
      <c r="E15" s="91" t="s">
        <v>94</v>
      </c>
      <c r="F15" s="90" t="s">
        <v>95</v>
      </c>
      <c r="G15" s="90" t="s">
        <v>87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25" t="s">
        <v>272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90" t="s">
        <v>96</v>
      </c>
      <c r="D16" s="91" t="s">
        <v>97</v>
      </c>
      <c r="E16" s="91" t="s">
        <v>98</v>
      </c>
      <c r="F16" s="90" t="s">
        <v>99</v>
      </c>
      <c r="G16" s="90" t="s">
        <v>87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272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90" t="s">
        <v>100</v>
      </c>
      <c r="D17" s="91" t="s">
        <v>101</v>
      </c>
      <c r="E17" s="91" t="s">
        <v>102</v>
      </c>
      <c r="F17" s="90" t="s">
        <v>103</v>
      </c>
      <c r="G17" s="90" t="s">
        <v>87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25" t="s">
        <v>272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90" t="s">
        <v>104</v>
      </c>
      <c r="D18" s="91" t="s">
        <v>105</v>
      </c>
      <c r="E18" s="91" t="s">
        <v>106</v>
      </c>
      <c r="F18" s="90" t="s">
        <v>107</v>
      </c>
      <c r="G18" s="90" t="s">
        <v>87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272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90" t="s">
        <v>108</v>
      </c>
      <c r="D19" s="91" t="s">
        <v>109</v>
      </c>
      <c r="E19" s="91" t="s">
        <v>110</v>
      </c>
      <c r="F19" s="90" t="s">
        <v>111</v>
      </c>
      <c r="G19" s="90" t="s">
        <v>87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25" t="s">
        <v>272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90" t="s">
        <v>112</v>
      </c>
      <c r="D20" s="91" t="s">
        <v>113</v>
      </c>
      <c r="E20" s="91" t="s">
        <v>114</v>
      </c>
      <c r="F20" s="90" t="s">
        <v>115</v>
      </c>
      <c r="G20" s="90" t="s">
        <v>116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272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90" t="s">
        <v>117</v>
      </c>
      <c r="D21" s="91" t="s">
        <v>109</v>
      </c>
      <c r="E21" s="91" t="s">
        <v>118</v>
      </c>
      <c r="F21" s="90" t="s">
        <v>119</v>
      </c>
      <c r="G21" s="90" t="s">
        <v>116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25" t="s">
        <v>272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90" t="s">
        <v>120</v>
      </c>
      <c r="D22" s="91" t="s">
        <v>121</v>
      </c>
      <c r="E22" s="91" t="s">
        <v>122</v>
      </c>
      <c r="F22" s="90" t="s">
        <v>123</v>
      </c>
      <c r="G22" s="90" t="s">
        <v>116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272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90" t="s">
        <v>124</v>
      </c>
      <c r="D23" s="91" t="s">
        <v>125</v>
      </c>
      <c r="E23" s="91" t="s">
        <v>126</v>
      </c>
      <c r="F23" s="90" t="s">
        <v>127</v>
      </c>
      <c r="G23" s="90" t="s">
        <v>116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25" t="s">
        <v>272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90" t="s">
        <v>128</v>
      </c>
      <c r="D24" s="91" t="s">
        <v>129</v>
      </c>
      <c r="E24" s="91" t="s">
        <v>130</v>
      </c>
      <c r="F24" s="90" t="s">
        <v>131</v>
      </c>
      <c r="G24" s="90" t="s">
        <v>132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272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90" t="s">
        <v>133</v>
      </c>
      <c r="D25" s="91" t="s">
        <v>134</v>
      </c>
      <c r="E25" s="91" t="s">
        <v>135</v>
      </c>
      <c r="F25" s="90" t="s">
        <v>136</v>
      </c>
      <c r="G25" s="90" t="s">
        <v>132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25" t="s">
        <v>272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90" t="s">
        <v>137</v>
      </c>
      <c r="D26" s="91" t="s">
        <v>138</v>
      </c>
      <c r="E26" s="91" t="s">
        <v>135</v>
      </c>
      <c r="F26" s="90" t="s">
        <v>139</v>
      </c>
      <c r="G26" s="90" t="s">
        <v>132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272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90" t="s">
        <v>140</v>
      </c>
      <c r="D27" s="91" t="s">
        <v>141</v>
      </c>
      <c r="E27" s="91" t="s">
        <v>142</v>
      </c>
      <c r="F27" s="90" t="s">
        <v>143</v>
      </c>
      <c r="G27" s="90" t="s">
        <v>132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25" t="s">
        <v>272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90" t="s">
        <v>144</v>
      </c>
      <c r="D28" s="91" t="s">
        <v>145</v>
      </c>
      <c r="E28" s="91" t="s">
        <v>146</v>
      </c>
      <c r="F28" s="90" t="s">
        <v>147</v>
      </c>
      <c r="G28" s="90" t="s">
        <v>132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39" t="s">
        <v>273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90" t="s">
        <v>148</v>
      </c>
      <c r="D29" s="91" t="s">
        <v>149</v>
      </c>
      <c r="E29" s="91" t="s">
        <v>150</v>
      </c>
      <c r="F29" s="90" t="s">
        <v>151</v>
      </c>
      <c r="G29" s="90" t="s">
        <v>132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273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90" t="s">
        <v>152</v>
      </c>
      <c r="D30" s="91" t="s">
        <v>153</v>
      </c>
      <c r="E30" s="91" t="s">
        <v>154</v>
      </c>
      <c r="F30" s="90" t="s">
        <v>155</v>
      </c>
      <c r="G30" s="90" t="s">
        <v>132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39" t="s">
        <v>273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90" t="s">
        <v>156</v>
      </c>
      <c r="D31" s="91" t="s">
        <v>157</v>
      </c>
      <c r="E31" s="91" t="s">
        <v>126</v>
      </c>
      <c r="F31" s="90" t="s">
        <v>158</v>
      </c>
      <c r="G31" s="90" t="s">
        <v>132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273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90" t="s">
        <v>159</v>
      </c>
      <c r="D32" s="91" t="s">
        <v>160</v>
      </c>
      <c r="E32" s="91" t="s">
        <v>161</v>
      </c>
      <c r="F32" s="90" t="s">
        <v>162</v>
      </c>
      <c r="G32" s="90" t="s">
        <v>132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39" t="s">
        <v>273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90" t="s">
        <v>163</v>
      </c>
      <c r="D33" s="91" t="s">
        <v>164</v>
      </c>
      <c r="E33" s="91" t="s">
        <v>165</v>
      </c>
      <c r="F33" s="90" t="s">
        <v>166</v>
      </c>
      <c r="G33" s="90" t="s">
        <v>167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273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90" t="s">
        <v>168</v>
      </c>
      <c r="D34" s="91" t="s">
        <v>169</v>
      </c>
      <c r="E34" s="91" t="s">
        <v>170</v>
      </c>
      <c r="F34" s="90" t="s">
        <v>171</v>
      </c>
      <c r="G34" s="90" t="s">
        <v>167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 t="s">
        <v>273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90" t="s">
        <v>172</v>
      </c>
      <c r="D35" s="91" t="s">
        <v>173</v>
      </c>
      <c r="E35" s="91" t="s">
        <v>174</v>
      </c>
      <c r="F35" s="90" t="s">
        <v>175</v>
      </c>
      <c r="G35" s="90" t="s">
        <v>167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 t="s">
        <v>273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90" t="s">
        <v>176</v>
      </c>
      <c r="D36" s="91" t="s">
        <v>177</v>
      </c>
      <c r="E36" s="91" t="s">
        <v>146</v>
      </c>
      <c r="F36" s="90" t="s">
        <v>178</v>
      </c>
      <c r="G36" s="90" t="s">
        <v>167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 t="s">
        <v>273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90" t="s">
        <v>179</v>
      </c>
      <c r="D37" s="91" t="s">
        <v>180</v>
      </c>
      <c r="E37" s="91" t="s">
        <v>181</v>
      </c>
      <c r="F37" s="90" t="s">
        <v>127</v>
      </c>
      <c r="G37" s="90" t="s">
        <v>167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273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90" t="s">
        <v>182</v>
      </c>
      <c r="D38" s="91" t="s">
        <v>183</v>
      </c>
      <c r="E38" s="91" t="s">
        <v>184</v>
      </c>
      <c r="F38" s="90" t="s">
        <v>185</v>
      </c>
      <c r="G38" s="90" t="s">
        <v>167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273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90" t="s">
        <v>186</v>
      </c>
      <c r="D39" s="91" t="s">
        <v>187</v>
      </c>
      <c r="E39" s="91" t="s">
        <v>188</v>
      </c>
      <c r="F39" s="90" t="s">
        <v>189</v>
      </c>
      <c r="G39" s="90" t="s">
        <v>167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273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90" t="s">
        <v>190</v>
      </c>
      <c r="D40" s="91" t="s">
        <v>191</v>
      </c>
      <c r="E40" s="91" t="s">
        <v>126</v>
      </c>
      <c r="F40" s="90" t="s">
        <v>192</v>
      </c>
      <c r="G40" s="90" t="s">
        <v>167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273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90" t="s">
        <v>193</v>
      </c>
      <c r="D41" s="91" t="s">
        <v>194</v>
      </c>
      <c r="E41" s="91" t="s">
        <v>126</v>
      </c>
      <c r="F41" s="90" t="s">
        <v>195</v>
      </c>
      <c r="G41" s="90" t="s">
        <v>167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273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90" t="s">
        <v>196</v>
      </c>
      <c r="D42" s="91" t="s">
        <v>197</v>
      </c>
      <c r="E42" s="91" t="s">
        <v>198</v>
      </c>
      <c r="F42" s="90">
        <v>230695</v>
      </c>
      <c r="G42" s="90" t="s">
        <v>167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273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90" t="s">
        <v>199</v>
      </c>
      <c r="D43" s="91" t="s">
        <v>200</v>
      </c>
      <c r="E43" s="91" t="s">
        <v>130</v>
      </c>
      <c r="F43" s="90">
        <v>140594</v>
      </c>
      <c r="G43" s="90" t="s">
        <v>201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273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93" t="s">
        <v>267</v>
      </c>
      <c r="D44" s="94" t="s">
        <v>268</v>
      </c>
      <c r="E44" s="94" t="s">
        <v>212</v>
      </c>
      <c r="F44" s="92" t="s">
        <v>269</v>
      </c>
      <c r="G44" s="95"/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273</v>
      </c>
      <c r="V44" s="3"/>
      <c r="W44" s="26"/>
      <c r="X44" s="77" t="str">
        <f t="shared" si="2"/>
        <v>Thi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hidden="1" customHeight="1">
      <c r="B45" s="27">
        <v>36</v>
      </c>
      <c r="C45" s="28"/>
      <c r="D45" s="29"/>
      <c r="E45" s="30"/>
      <c r="F45" s="31"/>
      <c r="G45" s="28"/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 t="s">
        <v>273</v>
      </c>
      <c r="V45" s="3"/>
      <c r="W45" s="26"/>
      <c r="X45" s="77" t="str">
        <f t="shared" si="2"/>
        <v>Thi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hidden="1" customHeight="1">
      <c r="B46" s="27">
        <v>37</v>
      </c>
      <c r="C46" s="28"/>
      <c r="D46" s="29"/>
      <c r="E46" s="30"/>
      <c r="F46" s="31"/>
      <c r="G46" s="28"/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 t="s">
        <v>273</v>
      </c>
      <c r="V46" s="3"/>
      <c r="W46" s="26"/>
      <c r="X46" s="77" t="str">
        <f t="shared" si="2"/>
        <v>Thi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hidden="1" customHeight="1">
      <c r="B47" s="27">
        <v>38</v>
      </c>
      <c r="C47" s="28"/>
      <c r="D47" s="29"/>
      <c r="E47" s="30"/>
      <c r="F47" s="31"/>
      <c r="G47" s="28"/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 t="s">
        <v>273</v>
      </c>
      <c r="V47" s="3"/>
      <c r="W47" s="26"/>
      <c r="X47" s="77" t="str">
        <f t="shared" si="2"/>
        <v>Thi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hidden="1" customHeight="1">
      <c r="B48" s="27">
        <v>39</v>
      </c>
      <c r="C48" s="28"/>
      <c r="D48" s="29"/>
      <c r="E48" s="30"/>
      <c r="F48" s="31"/>
      <c r="G48" s="28"/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 t="s">
        <v>273</v>
      </c>
      <c r="V48" s="3"/>
      <c r="W48" s="26"/>
      <c r="X48" s="77" t="str">
        <f t="shared" si="2"/>
        <v>Thi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hidden="1" customHeight="1">
      <c r="B49" s="27">
        <v>40</v>
      </c>
      <c r="C49" s="28"/>
      <c r="D49" s="29"/>
      <c r="E49" s="30"/>
      <c r="F49" s="31"/>
      <c r="G49" s="28"/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 t="s">
        <v>273</v>
      </c>
      <c r="V49" s="3"/>
      <c r="W49" s="26"/>
      <c r="X49" s="77" t="str">
        <f t="shared" si="2"/>
        <v>Thi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hidden="1" customHeight="1">
      <c r="B50" s="27">
        <v>41</v>
      </c>
      <c r="C50" s="28"/>
      <c r="D50" s="29"/>
      <c r="E50" s="30"/>
      <c r="F50" s="31"/>
      <c r="G50" s="28"/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 t="s">
        <v>273</v>
      </c>
      <c r="V50" s="3"/>
      <c r="W50" s="26"/>
      <c r="X50" s="77" t="str">
        <f t="shared" si="2"/>
        <v>Thi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hidden="1" customHeight="1">
      <c r="B51" s="27">
        <v>42</v>
      </c>
      <c r="C51" s="28"/>
      <c r="D51" s="29"/>
      <c r="E51" s="30"/>
      <c r="F51" s="31"/>
      <c r="G51" s="28"/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 t="s">
        <v>273</v>
      </c>
      <c r="V51" s="3"/>
      <c r="W51" s="26"/>
      <c r="X51" s="77" t="str">
        <f t="shared" si="2"/>
        <v>Thi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hidden="1" customHeight="1">
      <c r="B52" s="27">
        <v>43</v>
      </c>
      <c r="C52" s="28"/>
      <c r="D52" s="29"/>
      <c r="E52" s="30"/>
      <c r="F52" s="31"/>
      <c r="G52" s="28"/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 t="s">
        <v>273</v>
      </c>
      <c r="V52" s="3"/>
      <c r="W52" s="26"/>
      <c r="X52" s="77" t="str">
        <f t="shared" si="2"/>
        <v>Thi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hidden="1" customHeight="1">
      <c r="B53" s="27">
        <v>44</v>
      </c>
      <c r="C53" s="28"/>
      <c r="D53" s="29"/>
      <c r="E53" s="30"/>
      <c r="F53" s="31"/>
      <c r="G53" s="28"/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 t="s">
        <v>273</v>
      </c>
      <c r="V53" s="3"/>
      <c r="W53" s="26"/>
      <c r="X53" s="77" t="str">
        <f t="shared" si="2"/>
        <v>Thi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hidden="1" customHeight="1">
      <c r="B54" s="27">
        <v>45</v>
      </c>
      <c r="C54" s="28"/>
      <c r="D54" s="29"/>
      <c r="E54" s="30"/>
      <c r="F54" s="31"/>
      <c r="G54" s="28"/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 t="s">
        <v>273</v>
      </c>
      <c r="V54" s="3"/>
      <c r="W54" s="26"/>
      <c r="X54" s="77" t="str">
        <f t="shared" si="2"/>
        <v>Thi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hidden="1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 t="s">
        <v>273</v>
      </c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 t="s">
        <v>273</v>
      </c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 t="s">
        <v>273</v>
      </c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 t="s">
        <v>273</v>
      </c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 t="s">
        <v>273</v>
      </c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 t="s">
        <v>273</v>
      </c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 t="s">
        <v>273</v>
      </c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 t="s">
        <v>273</v>
      </c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 t="s">
        <v>273</v>
      </c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 t="s">
        <v>273</v>
      </c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 t="s">
        <v>273</v>
      </c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 t="s">
        <v>273</v>
      </c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 t="s">
        <v>273</v>
      </c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 t="s">
        <v>273</v>
      </c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 t="s">
        <v>273</v>
      </c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 t="s">
        <v>273</v>
      </c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 t="s">
        <v>273</v>
      </c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 t="s">
        <v>273</v>
      </c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 t="s">
        <v>273</v>
      </c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 t="s">
        <v>273</v>
      </c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 t="s">
        <v>273</v>
      </c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 t="s">
        <v>273</v>
      </c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 t="s">
        <v>273</v>
      </c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 t="s">
        <v>273</v>
      </c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 t="s">
        <v>273</v>
      </c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 t="s">
        <v>273</v>
      </c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 t="s">
        <v>273</v>
      </c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 t="s">
        <v>273</v>
      </c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 t="s">
        <v>273</v>
      </c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 t="s">
        <v>273</v>
      </c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 t="s">
        <v>273</v>
      </c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 t="s">
        <v>273</v>
      </c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 t="s">
        <v>273</v>
      </c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 t="s">
        <v>273</v>
      </c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 t="s">
        <v>273</v>
      </c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 t="s">
        <v>273</v>
      </c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 t="s">
        <v>273</v>
      </c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 t="s">
        <v>273</v>
      </c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 t="s">
        <v>273</v>
      </c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 t="s">
        <v>273</v>
      </c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 t="s">
        <v>273</v>
      </c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 t="s">
        <v>273</v>
      </c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 t="s">
        <v>273</v>
      </c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 t="s">
        <v>273</v>
      </c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 t="s">
        <v>273</v>
      </c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17" t="s">
        <v>31</v>
      </c>
      <c r="C101" s="117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104" t="s">
        <v>34</v>
      </c>
      <c r="G102" s="104"/>
      <c r="H102" s="104"/>
      <c r="I102" s="104"/>
      <c r="J102" s="104"/>
      <c r="K102" s="104"/>
      <c r="L102" s="104"/>
      <c r="M102" s="104"/>
      <c r="N102" s="104"/>
      <c r="O102" s="104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104" t="s">
        <v>36</v>
      </c>
      <c r="G103" s="104"/>
      <c r="H103" s="104"/>
      <c r="I103" s="104"/>
      <c r="J103" s="104"/>
      <c r="K103" s="104"/>
      <c r="L103" s="104"/>
      <c r="M103" s="104"/>
      <c r="N103" s="104"/>
      <c r="O103" s="104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34</v>
      </c>
      <c r="E104" s="49" t="s">
        <v>33</v>
      </c>
      <c r="F104" s="104" t="s">
        <v>52</v>
      </c>
      <c r="G104" s="104"/>
      <c r="H104" s="104"/>
      <c r="I104" s="104"/>
      <c r="J104" s="104"/>
      <c r="K104" s="104"/>
      <c r="L104" s="104"/>
      <c r="M104" s="104"/>
      <c r="N104" s="104"/>
      <c r="O104" s="104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56</v>
      </c>
      <c r="E106" s="87" t="s">
        <v>33</v>
      </c>
      <c r="F106" s="3"/>
      <c r="G106" s="3"/>
      <c r="H106" s="3"/>
      <c r="I106" s="3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109" t="s">
        <v>55</v>
      </c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3"/>
    </row>
    <row r="108" spans="1:39" hidden="1">
      <c r="A108" s="55"/>
      <c r="B108" s="102" t="s">
        <v>37</v>
      </c>
      <c r="C108" s="102"/>
      <c r="D108" s="102"/>
      <c r="E108" s="102"/>
      <c r="F108" s="102"/>
      <c r="G108" s="102"/>
      <c r="H108" s="102"/>
      <c r="I108" s="56"/>
      <c r="J108" s="103" t="s">
        <v>38</v>
      </c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102" t="s">
        <v>39</v>
      </c>
      <c r="C110" s="102"/>
      <c r="D110" s="108" t="s">
        <v>40</v>
      </c>
      <c r="E110" s="108"/>
      <c r="F110" s="108"/>
      <c r="G110" s="108"/>
      <c r="H110" s="108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106" t="s">
        <v>41</v>
      </c>
      <c r="C116" s="106"/>
      <c r="D116" s="106" t="s">
        <v>54</v>
      </c>
      <c r="E116" s="106"/>
      <c r="F116" s="106"/>
      <c r="G116" s="106"/>
      <c r="H116" s="106"/>
      <c r="I116" s="106"/>
      <c r="J116" s="106" t="s">
        <v>42</v>
      </c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102" t="s">
        <v>43</v>
      </c>
      <c r="C119" s="102"/>
      <c r="D119" s="102"/>
      <c r="E119" s="102"/>
      <c r="F119" s="102"/>
      <c r="G119" s="102"/>
      <c r="H119" s="102"/>
      <c r="I119" s="56"/>
      <c r="J119" s="107" t="s">
        <v>56</v>
      </c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102" t="s">
        <v>39</v>
      </c>
      <c r="C121" s="102"/>
      <c r="D121" s="108" t="s">
        <v>40</v>
      </c>
      <c r="E121" s="108"/>
      <c r="F121" s="108"/>
      <c r="G121" s="108"/>
      <c r="H121" s="108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105"/>
      <c r="C126" s="105"/>
      <c r="D126" s="105"/>
      <c r="E126" s="105"/>
      <c r="F126" s="105"/>
      <c r="G126" s="105"/>
      <c r="H126" s="105"/>
      <c r="I126" s="105"/>
      <c r="J126" s="105" t="s">
        <v>57</v>
      </c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</row>
  </sheetData>
  <mergeCells count="58">
    <mergeCell ref="J106:U106"/>
    <mergeCell ref="J107:U107"/>
    <mergeCell ref="B108:H108"/>
    <mergeCell ref="J108:U108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I7:I8"/>
    <mergeCell ref="F104:O104"/>
    <mergeCell ref="K7:K8"/>
    <mergeCell ref="L7:L8"/>
    <mergeCell ref="M7:M8"/>
    <mergeCell ref="AJ4:AK6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7" priority="4" operator="greaterThan">
      <formula>10</formula>
    </cfRule>
  </conditionalFormatting>
  <conditionalFormatting sqref="O1:O1048576">
    <cfRule type="duplicateValues" dxfId="6" priority="3"/>
  </conditionalFormatting>
  <conditionalFormatting sqref="C1:C1048576">
    <cfRule type="duplicateValues" dxfId="5" priority="2"/>
  </conditionalFormatting>
  <conditionalFormatting sqref="C10:C44">
    <cfRule type="duplicateValues" dxfId="4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selection activeCell="N39" sqref="N3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7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31" t="s">
        <v>0</v>
      </c>
      <c r="C1" s="131"/>
      <c r="D1" s="131"/>
      <c r="E1" s="131"/>
      <c r="F1" s="131"/>
      <c r="G1" s="131"/>
      <c r="H1" s="132" t="s">
        <v>1</v>
      </c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3"/>
    </row>
    <row r="2" spans="2:39" ht="25.5" customHeight="1">
      <c r="B2" s="133" t="s">
        <v>2</v>
      </c>
      <c r="C2" s="133"/>
      <c r="D2" s="133"/>
      <c r="E2" s="133"/>
      <c r="F2" s="133"/>
      <c r="G2" s="133"/>
      <c r="H2" s="134" t="s">
        <v>58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21" t="s">
        <v>3</v>
      </c>
      <c r="C4" s="121"/>
      <c r="D4" s="135" t="s">
        <v>64</v>
      </c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29" t="s">
        <v>69</v>
      </c>
      <c r="Q4" s="129"/>
      <c r="R4" s="129"/>
      <c r="S4" s="129"/>
      <c r="T4" s="129"/>
      <c r="U4" s="129"/>
      <c r="X4" s="65"/>
      <c r="Y4" s="110" t="s">
        <v>50</v>
      </c>
      <c r="Z4" s="110" t="s">
        <v>9</v>
      </c>
      <c r="AA4" s="110" t="s">
        <v>49</v>
      </c>
      <c r="AB4" s="110" t="s">
        <v>48</v>
      </c>
      <c r="AC4" s="110"/>
      <c r="AD4" s="110"/>
      <c r="AE4" s="110"/>
      <c r="AF4" s="110" t="s">
        <v>47</v>
      </c>
      <c r="AG4" s="110"/>
      <c r="AH4" s="110" t="s">
        <v>45</v>
      </c>
      <c r="AI4" s="110"/>
      <c r="AJ4" s="110" t="s">
        <v>46</v>
      </c>
      <c r="AK4" s="110"/>
      <c r="AL4" s="110" t="s">
        <v>44</v>
      </c>
      <c r="AM4" s="110"/>
    </row>
    <row r="5" spans="2:39" ht="17.25" customHeight="1">
      <c r="B5" s="120" t="s">
        <v>4</v>
      </c>
      <c r="C5" s="120"/>
      <c r="D5" s="9"/>
      <c r="G5" s="130" t="s">
        <v>65</v>
      </c>
      <c r="H5" s="130"/>
      <c r="I5" s="130"/>
      <c r="J5" s="130"/>
      <c r="K5" s="130"/>
      <c r="L5" s="130"/>
      <c r="M5" s="130"/>
      <c r="N5" s="130"/>
      <c r="O5" s="130"/>
      <c r="P5" s="130" t="s">
        <v>66</v>
      </c>
      <c r="Q5" s="130"/>
      <c r="R5" s="130"/>
      <c r="S5" s="130"/>
      <c r="T5" s="130"/>
      <c r="U5" s="130"/>
      <c r="X5" s="65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</row>
    <row r="7" spans="2:39" ht="44.25" customHeight="1">
      <c r="B7" s="111" t="s">
        <v>5</v>
      </c>
      <c r="C7" s="122" t="s">
        <v>6</v>
      </c>
      <c r="D7" s="124" t="s">
        <v>7</v>
      </c>
      <c r="E7" s="125"/>
      <c r="F7" s="111" t="s">
        <v>8</v>
      </c>
      <c r="G7" s="111" t="s">
        <v>9</v>
      </c>
      <c r="H7" s="128" t="s">
        <v>10</v>
      </c>
      <c r="I7" s="128" t="s">
        <v>11</v>
      </c>
      <c r="J7" s="128" t="s">
        <v>12</v>
      </c>
      <c r="K7" s="128" t="s">
        <v>13</v>
      </c>
      <c r="L7" s="118" t="s">
        <v>14</v>
      </c>
      <c r="M7" s="118" t="s">
        <v>15</v>
      </c>
      <c r="N7" s="118" t="s">
        <v>16</v>
      </c>
      <c r="O7" s="119" t="s">
        <v>17</v>
      </c>
      <c r="P7" s="118" t="s">
        <v>18</v>
      </c>
      <c r="Q7" s="111" t="s">
        <v>19</v>
      </c>
      <c r="R7" s="118" t="s">
        <v>20</v>
      </c>
      <c r="S7" s="111" t="s">
        <v>21</v>
      </c>
      <c r="T7" s="111" t="s">
        <v>22</v>
      </c>
      <c r="U7" s="111" t="s">
        <v>23</v>
      </c>
      <c r="X7" s="65"/>
      <c r="Y7" s="110"/>
      <c r="Z7" s="110"/>
      <c r="AA7" s="110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12"/>
      <c r="C8" s="123"/>
      <c r="D8" s="126"/>
      <c r="E8" s="127"/>
      <c r="F8" s="112"/>
      <c r="G8" s="112"/>
      <c r="H8" s="128"/>
      <c r="I8" s="128"/>
      <c r="J8" s="128"/>
      <c r="K8" s="128"/>
      <c r="L8" s="118"/>
      <c r="M8" s="118"/>
      <c r="N8" s="118"/>
      <c r="O8" s="119"/>
      <c r="P8" s="118"/>
      <c r="Q8" s="113"/>
      <c r="R8" s="118"/>
      <c r="S8" s="112"/>
      <c r="T8" s="113"/>
      <c r="U8" s="113"/>
      <c r="W8" s="12"/>
      <c r="X8" s="65"/>
      <c r="Y8" s="70" t="str">
        <f>+D4</f>
        <v>Kế toán doanh nghiệp du lịch</v>
      </c>
      <c r="Z8" s="71" t="str">
        <f>+P4</f>
        <v>Nhóm: FIA1437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56</v>
      </c>
      <c r="AI8" s="74">
        <f>+$AH$8/$AA$8</f>
        <v>0.62222222222222223</v>
      </c>
      <c r="AJ8" s="75">
        <f>COUNTIF($X$9:$X$158,"Học lại")</f>
        <v>34</v>
      </c>
      <c r="AK8" s="74">
        <f>+$AJ$8/$AA$8</f>
        <v>0.37777777777777777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14" t="s">
        <v>29</v>
      </c>
      <c r="C9" s="115"/>
      <c r="D9" s="115"/>
      <c r="E9" s="115"/>
      <c r="F9" s="115"/>
      <c r="G9" s="116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12"/>
      <c r="R9" s="18"/>
      <c r="S9" s="18"/>
      <c r="T9" s="112"/>
      <c r="U9" s="112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90" t="s">
        <v>70</v>
      </c>
      <c r="D10" s="91" t="s">
        <v>71</v>
      </c>
      <c r="E10" s="91" t="s">
        <v>72</v>
      </c>
      <c r="F10" s="90" t="s">
        <v>73</v>
      </c>
      <c r="G10" s="90" t="s">
        <v>74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272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90" t="s">
        <v>75</v>
      </c>
      <c r="D11" s="91" t="s">
        <v>76</v>
      </c>
      <c r="E11" s="91" t="s">
        <v>77</v>
      </c>
      <c r="F11" s="90" t="s">
        <v>78</v>
      </c>
      <c r="G11" s="90" t="s">
        <v>74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25" t="s">
        <v>272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90" t="s">
        <v>79</v>
      </c>
      <c r="D12" s="91" t="s">
        <v>80</v>
      </c>
      <c r="E12" s="91" t="s">
        <v>81</v>
      </c>
      <c r="F12" s="90" t="s">
        <v>82</v>
      </c>
      <c r="G12" s="90" t="s">
        <v>74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272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90" t="s">
        <v>83</v>
      </c>
      <c r="D13" s="91" t="s">
        <v>84</v>
      </c>
      <c r="E13" s="91" t="s">
        <v>85</v>
      </c>
      <c r="F13" s="90" t="s">
        <v>86</v>
      </c>
      <c r="G13" s="90" t="s">
        <v>87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25" t="s">
        <v>272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90" t="s">
        <v>88</v>
      </c>
      <c r="D14" s="91" t="s">
        <v>89</v>
      </c>
      <c r="E14" s="91" t="s">
        <v>90</v>
      </c>
      <c r="F14" s="90" t="s">
        <v>91</v>
      </c>
      <c r="G14" s="90" t="s">
        <v>87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272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90" t="s">
        <v>92</v>
      </c>
      <c r="D15" s="91" t="s">
        <v>93</v>
      </c>
      <c r="E15" s="91" t="s">
        <v>94</v>
      </c>
      <c r="F15" s="90" t="s">
        <v>95</v>
      </c>
      <c r="G15" s="90" t="s">
        <v>87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25" t="s">
        <v>272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90" t="s">
        <v>96</v>
      </c>
      <c r="D16" s="91" t="s">
        <v>97</v>
      </c>
      <c r="E16" s="91" t="s">
        <v>98</v>
      </c>
      <c r="F16" s="90" t="s">
        <v>99</v>
      </c>
      <c r="G16" s="90" t="s">
        <v>87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272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90" t="s">
        <v>100</v>
      </c>
      <c r="D17" s="91" t="s">
        <v>101</v>
      </c>
      <c r="E17" s="91" t="s">
        <v>102</v>
      </c>
      <c r="F17" s="90" t="s">
        <v>103</v>
      </c>
      <c r="G17" s="90" t="s">
        <v>87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25" t="s">
        <v>272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90" t="s">
        <v>104</v>
      </c>
      <c r="D18" s="91" t="s">
        <v>105</v>
      </c>
      <c r="E18" s="91" t="s">
        <v>106</v>
      </c>
      <c r="F18" s="90" t="s">
        <v>107</v>
      </c>
      <c r="G18" s="90" t="s">
        <v>87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272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90" t="s">
        <v>108</v>
      </c>
      <c r="D19" s="91" t="s">
        <v>109</v>
      </c>
      <c r="E19" s="91" t="s">
        <v>110</v>
      </c>
      <c r="F19" s="90" t="s">
        <v>111</v>
      </c>
      <c r="G19" s="90" t="s">
        <v>87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25" t="s">
        <v>272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90" t="s">
        <v>112</v>
      </c>
      <c r="D20" s="91" t="s">
        <v>113</v>
      </c>
      <c r="E20" s="91" t="s">
        <v>114</v>
      </c>
      <c r="F20" s="90" t="s">
        <v>115</v>
      </c>
      <c r="G20" s="90" t="s">
        <v>116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272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90" t="s">
        <v>117</v>
      </c>
      <c r="D21" s="91" t="s">
        <v>109</v>
      </c>
      <c r="E21" s="91" t="s">
        <v>118</v>
      </c>
      <c r="F21" s="90" t="s">
        <v>119</v>
      </c>
      <c r="G21" s="90" t="s">
        <v>116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25" t="s">
        <v>272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90" t="s">
        <v>120</v>
      </c>
      <c r="D22" s="91" t="s">
        <v>121</v>
      </c>
      <c r="E22" s="91" t="s">
        <v>122</v>
      </c>
      <c r="F22" s="90" t="s">
        <v>123</v>
      </c>
      <c r="G22" s="90" t="s">
        <v>116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272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90" t="s">
        <v>124</v>
      </c>
      <c r="D23" s="91" t="s">
        <v>125</v>
      </c>
      <c r="E23" s="91" t="s">
        <v>126</v>
      </c>
      <c r="F23" s="90" t="s">
        <v>127</v>
      </c>
      <c r="G23" s="90" t="s">
        <v>116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25" t="s">
        <v>272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90" t="s">
        <v>128</v>
      </c>
      <c r="D24" s="91" t="s">
        <v>129</v>
      </c>
      <c r="E24" s="91" t="s">
        <v>130</v>
      </c>
      <c r="F24" s="90" t="s">
        <v>131</v>
      </c>
      <c r="G24" s="90" t="s">
        <v>132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272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90" t="s">
        <v>133</v>
      </c>
      <c r="D25" s="91" t="s">
        <v>134</v>
      </c>
      <c r="E25" s="91" t="s">
        <v>135</v>
      </c>
      <c r="F25" s="90" t="s">
        <v>136</v>
      </c>
      <c r="G25" s="90" t="s">
        <v>132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25" t="s">
        <v>272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90" t="s">
        <v>137</v>
      </c>
      <c r="D26" s="91" t="s">
        <v>138</v>
      </c>
      <c r="E26" s="91" t="s">
        <v>135</v>
      </c>
      <c r="F26" s="90" t="s">
        <v>139</v>
      </c>
      <c r="G26" s="90" t="s">
        <v>132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272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90" t="s">
        <v>140</v>
      </c>
      <c r="D27" s="91" t="s">
        <v>141</v>
      </c>
      <c r="E27" s="91" t="s">
        <v>142</v>
      </c>
      <c r="F27" s="90" t="s">
        <v>143</v>
      </c>
      <c r="G27" s="90" t="s">
        <v>132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25" t="s">
        <v>272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90" t="s">
        <v>144</v>
      </c>
      <c r="D28" s="91" t="s">
        <v>145</v>
      </c>
      <c r="E28" s="91" t="s">
        <v>146</v>
      </c>
      <c r="F28" s="90" t="s">
        <v>147</v>
      </c>
      <c r="G28" s="90" t="s">
        <v>132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39" t="s">
        <v>273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90" t="s">
        <v>148</v>
      </c>
      <c r="D29" s="91" t="s">
        <v>149</v>
      </c>
      <c r="E29" s="91" t="s">
        <v>150</v>
      </c>
      <c r="F29" s="90" t="s">
        <v>151</v>
      </c>
      <c r="G29" s="90" t="s">
        <v>132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273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90" t="s">
        <v>152</v>
      </c>
      <c r="D30" s="91" t="s">
        <v>153</v>
      </c>
      <c r="E30" s="91" t="s">
        <v>154</v>
      </c>
      <c r="F30" s="90" t="s">
        <v>155</v>
      </c>
      <c r="G30" s="90" t="s">
        <v>132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39" t="s">
        <v>273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90" t="s">
        <v>156</v>
      </c>
      <c r="D31" s="91" t="s">
        <v>157</v>
      </c>
      <c r="E31" s="91" t="s">
        <v>126</v>
      </c>
      <c r="F31" s="90" t="s">
        <v>158</v>
      </c>
      <c r="G31" s="90" t="s">
        <v>132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273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90" t="s">
        <v>159</v>
      </c>
      <c r="D32" s="91" t="s">
        <v>160</v>
      </c>
      <c r="E32" s="91" t="s">
        <v>161</v>
      </c>
      <c r="F32" s="90" t="s">
        <v>162</v>
      </c>
      <c r="G32" s="90" t="s">
        <v>132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39" t="s">
        <v>273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90" t="s">
        <v>163</v>
      </c>
      <c r="D33" s="91" t="s">
        <v>164</v>
      </c>
      <c r="E33" s="91" t="s">
        <v>165</v>
      </c>
      <c r="F33" s="90" t="s">
        <v>166</v>
      </c>
      <c r="G33" s="90" t="s">
        <v>167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273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90" t="s">
        <v>168</v>
      </c>
      <c r="D34" s="91" t="s">
        <v>169</v>
      </c>
      <c r="E34" s="91" t="s">
        <v>170</v>
      </c>
      <c r="F34" s="90" t="s">
        <v>171</v>
      </c>
      <c r="G34" s="90" t="s">
        <v>167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 t="s">
        <v>273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90" t="s">
        <v>172</v>
      </c>
      <c r="D35" s="91" t="s">
        <v>173</v>
      </c>
      <c r="E35" s="91" t="s">
        <v>174</v>
      </c>
      <c r="F35" s="90" t="s">
        <v>175</v>
      </c>
      <c r="G35" s="90" t="s">
        <v>167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 t="s">
        <v>273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90" t="s">
        <v>176</v>
      </c>
      <c r="D36" s="91" t="s">
        <v>177</v>
      </c>
      <c r="E36" s="91" t="s">
        <v>146</v>
      </c>
      <c r="F36" s="90" t="s">
        <v>178</v>
      </c>
      <c r="G36" s="90" t="s">
        <v>167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 t="s">
        <v>273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90" t="s">
        <v>179</v>
      </c>
      <c r="D37" s="91" t="s">
        <v>180</v>
      </c>
      <c r="E37" s="91" t="s">
        <v>181</v>
      </c>
      <c r="F37" s="90" t="s">
        <v>127</v>
      </c>
      <c r="G37" s="90" t="s">
        <v>167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 t="s">
        <v>273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90" t="s">
        <v>182</v>
      </c>
      <c r="D38" s="91" t="s">
        <v>183</v>
      </c>
      <c r="E38" s="91" t="s">
        <v>184</v>
      </c>
      <c r="F38" s="90" t="s">
        <v>185</v>
      </c>
      <c r="G38" s="90" t="s">
        <v>167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 t="s">
        <v>273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90" t="s">
        <v>186</v>
      </c>
      <c r="D39" s="91" t="s">
        <v>187</v>
      </c>
      <c r="E39" s="91" t="s">
        <v>188</v>
      </c>
      <c r="F39" s="90" t="s">
        <v>189</v>
      </c>
      <c r="G39" s="90" t="s">
        <v>167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 t="s">
        <v>273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90" t="s">
        <v>190</v>
      </c>
      <c r="D40" s="91" t="s">
        <v>191</v>
      </c>
      <c r="E40" s="91" t="s">
        <v>126</v>
      </c>
      <c r="F40" s="90" t="s">
        <v>192</v>
      </c>
      <c r="G40" s="90" t="s">
        <v>167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 t="s">
        <v>273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90" t="s">
        <v>193</v>
      </c>
      <c r="D41" s="91" t="s">
        <v>194</v>
      </c>
      <c r="E41" s="91" t="s">
        <v>126</v>
      </c>
      <c r="F41" s="90" t="s">
        <v>195</v>
      </c>
      <c r="G41" s="90" t="s">
        <v>167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 t="s">
        <v>273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96" t="s">
        <v>196</v>
      </c>
      <c r="D42" s="97" t="s">
        <v>197</v>
      </c>
      <c r="E42" s="97" t="s">
        <v>198</v>
      </c>
      <c r="F42" s="92" t="s">
        <v>270</v>
      </c>
      <c r="G42" s="90" t="s">
        <v>167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 t="s">
        <v>273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90" t="s">
        <v>199</v>
      </c>
      <c r="D43" s="91" t="s">
        <v>200</v>
      </c>
      <c r="E43" s="91" t="s">
        <v>130</v>
      </c>
      <c r="F43" s="90" t="s">
        <v>271</v>
      </c>
      <c r="G43" s="90" t="s">
        <v>201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 t="s">
        <v>273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98" t="s">
        <v>267</v>
      </c>
      <c r="D44" s="99" t="s">
        <v>268</v>
      </c>
      <c r="E44" s="99" t="s">
        <v>212</v>
      </c>
      <c r="F44" s="100" t="s">
        <v>269</v>
      </c>
      <c r="G44" s="101"/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 t="s">
        <v>273</v>
      </c>
      <c r="V44" s="3"/>
      <c r="W44" s="26"/>
      <c r="X44" s="77" t="str">
        <f t="shared" si="2"/>
        <v>Thi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hidden="1" customHeight="1">
      <c r="B45" s="27">
        <v>36</v>
      </c>
      <c r="C45" s="28"/>
      <c r="D45" s="29"/>
      <c r="E45" s="30"/>
      <c r="F45" s="31"/>
      <c r="G45" s="28"/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/>
      <c r="V45" s="3"/>
      <c r="W45" s="26"/>
      <c r="X45" s="77" t="str">
        <f t="shared" si="2"/>
        <v>Thi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hidden="1" customHeight="1">
      <c r="B46" s="27">
        <v>37</v>
      </c>
      <c r="C46" s="28"/>
      <c r="D46" s="29"/>
      <c r="E46" s="30"/>
      <c r="F46" s="31"/>
      <c r="G46" s="28"/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/>
      <c r="V46" s="3"/>
      <c r="W46" s="26"/>
      <c r="X46" s="77" t="str">
        <f t="shared" si="2"/>
        <v>Thi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hidden="1" customHeight="1">
      <c r="B47" s="27">
        <v>38</v>
      </c>
      <c r="C47" s="28"/>
      <c r="D47" s="29"/>
      <c r="E47" s="30"/>
      <c r="F47" s="31"/>
      <c r="G47" s="28"/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/>
      <c r="V47" s="3"/>
      <c r="W47" s="26"/>
      <c r="X47" s="77" t="str">
        <f t="shared" si="2"/>
        <v>Thi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hidden="1" customHeight="1">
      <c r="B48" s="27">
        <v>39</v>
      </c>
      <c r="C48" s="28"/>
      <c r="D48" s="29"/>
      <c r="E48" s="30"/>
      <c r="F48" s="31"/>
      <c r="G48" s="28"/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/>
      <c r="V48" s="3"/>
      <c r="W48" s="26"/>
      <c r="X48" s="77" t="str">
        <f t="shared" si="2"/>
        <v>Thi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hidden="1" customHeight="1">
      <c r="B49" s="27">
        <v>40</v>
      </c>
      <c r="C49" s="28"/>
      <c r="D49" s="29"/>
      <c r="E49" s="30"/>
      <c r="F49" s="31"/>
      <c r="G49" s="28"/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/>
      <c r="V49" s="3"/>
      <c r="W49" s="26"/>
      <c r="X49" s="77" t="str">
        <f t="shared" si="2"/>
        <v>Thi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hidden="1" customHeight="1">
      <c r="B50" s="27">
        <v>41</v>
      </c>
      <c r="C50" s="28"/>
      <c r="D50" s="29"/>
      <c r="E50" s="30"/>
      <c r="F50" s="31"/>
      <c r="G50" s="28"/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/>
      <c r="V50" s="3"/>
      <c r="W50" s="26"/>
      <c r="X50" s="77" t="str">
        <f t="shared" si="2"/>
        <v>Thi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hidden="1" customHeight="1">
      <c r="B51" s="27">
        <v>42</v>
      </c>
      <c r="C51" s="28"/>
      <c r="D51" s="29"/>
      <c r="E51" s="30"/>
      <c r="F51" s="31"/>
      <c r="G51" s="28"/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/>
      <c r="V51" s="3"/>
      <c r="W51" s="26"/>
      <c r="X51" s="77" t="str">
        <f t="shared" si="2"/>
        <v>Thi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hidden="1" customHeight="1">
      <c r="B52" s="27">
        <v>43</v>
      </c>
      <c r="C52" s="28"/>
      <c r="D52" s="29"/>
      <c r="E52" s="30"/>
      <c r="F52" s="31"/>
      <c r="G52" s="28"/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/>
      <c r="V52" s="3"/>
      <c r="W52" s="26"/>
      <c r="X52" s="77" t="str">
        <f t="shared" si="2"/>
        <v>Thi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hidden="1" customHeight="1">
      <c r="B53" s="27">
        <v>44</v>
      </c>
      <c r="C53" s="28"/>
      <c r="D53" s="29"/>
      <c r="E53" s="30"/>
      <c r="F53" s="31"/>
      <c r="G53" s="28"/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/>
      <c r="V53" s="3"/>
      <c r="W53" s="26"/>
      <c r="X53" s="77" t="str">
        <f t="shared" si="2"/>
        <v>Thi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hidden="1" customHeight="1">
      <c r="B54" s="27">
        <v>45</v>
      </c>
      <c r="C54" s="28"/>
      <c r="D54" s="29"/>
      <c r="E54" s="30"/>
      <c r="F54" s="31"/>
      <c r="G54" s="28"/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/>
      <c r="V54" s="3"/>
      <c r="W54" s="26"/>
      <c r="X54" s="77" t="str">
        <f t="shared" si="2"/>
        <v>Thi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hidden="1" customHeight="1">
      <c r="B55" s="27">
        <v>46</v>
      </c>
      <c r="C55" s="28"/>
      <c r="D55" s="29"/>
      <c r="E55" s="30"/>
      <c r="F55" s="31"/>
      <c r="G55" s="28"/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/>
      <c r="V55" s="3"/>
      <c r="W55" s="26"/>
      <c r="X55" s="77" t="str">
        <f t="shared" si="2"/>
        <v>Thi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17" t="s">
        <v>31</v>
      </c>
      <c r="C101" s="117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104" t="s">
        <v>34</v>
      </c>
      <c r="G102" s="104"/>
      <c r="H102" s="104"/>
      <c r="I102" s="104"/>
      <c r="J102" s="104"/>
      <c r="K102" s="104"/>
      <c r="L102" s="104"/>
      <c r="M102" s="104"/>
      <c r="N102" s="104"/>
      <c r="O102" s="104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104" t="s">
        <v>36</v>
      </c>
      <c r="G103" s="104"/>
      <c r="H103" s="104"/>
      <c r="I103" s="104"/>
      <c r="J103" s="104"/>
      <c r="K103" s="104"/>
      <c r="L103" s="104"/>
      <c r="M103" s="104"/>
      <c r="N103" s="104"/>
      <c r="O103" s="104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34</v>
      </c>
      <c r="E104" s="49" t="s">
        <v>33</v>
      </c>
      <c r="F104" s="104" t="s">
        <v>52</v>
      </c>
      <c r="G104" s="104"/>
      <c r="H104" s="104"/>
      <c r="I104" s="104"/>
      <c r="J104" s="104"/>
      <c r="K104" s="104"/>
      <c r="L104" s="104"/>
      <c r="M104" s="104"/>
      <c r="N104" s="104"/>
      <c r="O104" s="104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56</v>
      </c>
      <c r="E106" s="87" t="s">
        <v>33</v>
      </c>
      <c r="F106" s="3"/>
      <c r="G106" s="3"/>
      <c r="H106" s="3"/>
      <c r="I106" s="3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109" t="s">
        <v>55</v>
      </c>
      <c r="K107" s="109"/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3"/>
    </row>
    <row r="108" spans="1:39" hidden="1">
      <c r="A108" s="55"/>
      <c r="B108" s="102" t="s">
        <v>37</v>
      </c>
      <c r="C108" s="102"/>
      <c r="D108" s="102"/>
      <c r="E108" s="102"/>
      <c r="F108" s="102"/>
      <c r="G108" s="102"/>
      <c r="H108" s="102"/>
      <c r="I108" s="56"/>
      <c r="J108" s="103" t="s">
        <v>38</v>
      </c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102" t="s">
        <v>39</v>
      </c>
      <c r="C110" s="102"/>
      <c r="D110" s="108" t="s">
        <v>40</v>
      </c>
      <c r="E110" s="108"/>
      <c r="F110" s="108"/>
      <c r="G110" s="108"/>
      <c r="H110" s="108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106" t="s">
        <v>41</v>
      </c>
      <c r="C116" s="106"/>
      <c r="D116" s="106" t="s">
        <v>54</v>
      </c>
      <c r="E116" s="106"/>
      <c r="F116" s="106"/>
      <c r="G116" s="106"/>
      <c r="H116" s="106"/>
      <c r="I116" s="106"/>
      <c r="J116" s="106" t="s">
        <v>42</v>
      </c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102" t="s">
        <v>43</v>
      </c>
      <c r="C119" s="102"/>
      <c r="D119" s="102"/>
      <c r="E119" s="102"/>
      <c r="F119" s="102"/>
      <c r="G119" s="102"/>
      <c r="H119" s="102"/>
      <c r="I119" s="56"/>
      <c r="J119" s="107" t="s">
        <v>56</v>
      </c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102" t="s">
        <v>39</v>
      </c>
      <c r="C121" s="102"/>
      <c r="D121" s="108" t="s">
        <v>40</v>
      </c>
      <c r="E121" s="108"/>
      <c r="F121" s="108"/>
      <c r="G121" s="108"/>
      <c r="H121" s="108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105"/>
      <c r="C126" s="105"/>
      <c r="D126" s="105"/>
      <c r="E126" s="105"/>
      <c r="F126" s="105"/>
      <c r="G126" s="105"/>
      <c r="H126" s="105"/>
      <c r="I126" s="105"/>
      <c r="J126" s="105" t="s">
        <v>57</v>
      </c>
      <c r="K126" s="105"/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</row>
  </sheetData>
  <autoFilter ref="A9:AM9">
    <filterColumn colId="1" showButton="0"/>
    <filterColumn colId="2" showButton="0"/>
    <filterColumn colId="3" showButton="0"/>
    <filterColumn colId="4" showButton="0"/>
    <filterColumn colId="5" showButton="0"/>
  </autoFilter>
  <mergeCells count="58">
    <mergeCell ref="J106:U106"/>
    <mergeCell ref="J107:U107"/>
    <mergeCell ref="B108:H108"/>
    <mergeCell ref="J108:U108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I7:I8"/>
    <mergeCell ref="F104:O104"/>
    <mergeCell ref="K7:K8"/>
    <mergeCell ref="L7:L8"/>
    <mergeCell ref="M7:M8"/>
    <mergeCell ref="AJ4:AK6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3" priority="4" operator="greaterThan">
      <formula>10</formula>
    </cfRule>
  </conditionalFormatting>
  <conditionalFormatting sqref="O1:O1048576">
    <cfRule type="duplicateValues" dxfId="2" priority="3"/>
  </conditionalFormatting>
  <conditionalFormatting sqref="C1:C1048576">
    <cfRule type="duplicateValues" dxfId="1" priority="2"/>
  </conditionalFormatting>
  <conditionalFormatting sqref="C10:C44">
    <cfRule type="duplicateValues" dxfId="0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KTDNBCVT</vt:lpstr>
      <vt:lpstr>KT-DNGTVT</vt:lpstr>
      <vt:lpstr>KTDNDL</vt:lpstr>
      <vt:lpstr>KTDNBCVT!Print_Titles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2017-05-25T15:41:41Z</dcterms:modified>
</cp:coreProperties>
</file>