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9" activeTab="18"/>
  </bookViews>
  <sheets>
    <sheet name="Nhom(19)" sheetId="19" r:id="rId1"/>
    <sheet name="Nhom(18)" sheetId="18" r:id="rId2"/>
    <sheet name="Nhom(17)" sheetId="17" r:id="rId3"/>
    <sheet name="Nhom(16)" sheetId="16" r:id="rId4"/>
    <sheet name="Nhom(15)" sheetId="15" r:id="rId5"/>
    <sheet name="Nhom(14)" sheetId="14" r:id="rId6"/>
    <sheet name="Nhom(13)" sheetId="13" r:id="rId7"/>
    <sheet name="Nhom(12)" sheetId="12" r:id="rId8"/>
    <sheet name="Nhom(11)" sheetId="11" r:id="rId9"/>
    <sheet name="Nhom(10)" sheetId="10" r:id="rId10"/>
    <sheet name="Nhom(9)" sheetId="9" r:id="rId11"/>
    <sheet name="Nhom(8)" sheetId="8" r:id="rId12"/>
    <sheet name="Nhom(7)" sheetId="7" r:id="rId13"/>
    <sheet name="Nhom(6)" sheetId="6" r:id="rId14"/>
    <sheet name="Nhom(5)" sheetId="5" r:id="rId15"/>
    <sheet name="Nhom(4)" sheetId="4" r:id="rId16"/>
    <sheet name="Nhom(3)" sheetId="3" r:id="rId17"/>
    <sheet name="Nhom(2)" sheetId="2" r:id="rId18"/>
    <sheet name="Nhom(1)" sheetId="1" r:id="rId19"/>
  </sheets>
  <definedNames>
    <definedName name="_xlnm._FilterDatabase" localSheetId="18" hidden="1">'Nhom(1)'!$A$9:$AL$72</definedName>
    <definedName name="_xlnm._FilterDatabase" localSheetId="9" hidden="1">'Nhom(10)'!$A$9:$AL$68</definedName>
    <definedName name="_xlnm._FilterDatabase" localSheetId="8" hidden="1">'Nhom(11)'!$A$9:$AL$70</definedName>
    <definedName name="_xlnm._FilterDatabase" localSheetId="7" hidden="1">'Nhom(12)'!$A$9:$AL$68</definedName>
    <definedName name="_xlnm._FilterDatabase" localSheetId="6" hidden="1">'Nhom(13)'!$A$9:$AL$69</definedName>
    <definedName name="_xlnm._FilterDatabase" localSheetId="5" hidden="1">'Nhom(14)'!$A$9:$AL$70</definedName>
    <definedName name="_xlnm._FilterDatabase" localSheetId="4" hidden="1">'Nhom(15)'!$A$9:$AL$70</definedName>
    <definedName name="_xlnm._FilterDatabase" localSheetId="3" hidden="1">'Nhom(16)'!$A$9:$AL$68</definedName>
    <definedName name="_xlnm._FilterDatabase" localSheetId="2" hidden="1">'Nhom(17)'!$A$9:$AL$48</definedName>
    <definedName name="_xlnm._FilterDatabase" localSheetId="1" hidden="1">'Nhom(18)'!$A$9:$AL$48</definedName>
    <definedName name="_xlnm._FilterDatabase" localSheetId="0" hidden="1">'Nhom(19)'!$A$9:$AL$69</definedName>
    <definedName name="_xlnm._FilterDatabase" localSheetId="17" hidden="1">'Nhom(2)'!$A$9:$AL$70</definedName>
    <definedName name="_xlnm._FilterDatabase" localSheetId="16" hidden="1">'Nhom(3)'!$A$9:$AL$70</definedName>
    <definedName name="_xlnm._FilterDatabase" localSheetId="15" hidden="1">'Nhom(4)'!$A$9:$AL$69</definedName>
    <definedName name="_xlnm._FilterDatabase" localSheetId="14" hidden="1">'Nhom(5)'!$A$9:$AL$69</definedName>
    <definedName name="_xlnm._FilterDatabase" localSheetId="13" hidden="1">'Nhom(6)'!$A$9:$AL$68</definedName>
    <definedName name="_xlnm._FilterDatabase" localSheetId="12" hidden="1">'Nhom(7)'!$A$9:$AL$69</definedName>
    <definedName name="_xlnm._FilterDatabase" localSheetId="11" hidden="1">'Nhom(8)'!$A$9:$AL$70</definedName>
    <definedName name="_xlnm._FilterDatabase" localSheetId="10" hidden="1">'Nhom(9)'!$A$9:$AL$68</definedName>
    <definedName name="_xlnm.Print_Titles" localSheetId="18">'Nhom(1)'!$5:$10</definedName>
    <definedName name="_xlnm.Print_Titles" localSheetId="9">'Nhom(10)'!$5:$10</definedName>
    <definedName name="_xlnm.Print_Titles" localSheetId="8">'Nhom(11)'!$5:$10</definedName>
    <definedName name="_xlnm.Print_Titles" localSheetId="7">'Nhom(12)'!$5:$10</definedName>
    <definedName name="_xlnm.Print_Titles" localSheetId="6">'Nhom(13)'!$5:$10</definedName>
    <definedName name="_xlnm.Print_Titles" localSheetId="5">'Nhom(14)'!$5:$10</definedName>
    <definedName name="_xlnm.Print_Titles" localSheetId="4">'Nhom(15)'!$5:$10</definedName>
    <definedName name="_xlnm.Print_Titles" localSheetId="3">'Nhom(16)'!$5:$10</definedName>
    <definedName name="_xlnm.Print_Titles" localSheetId="2">'Nhom(17)'!$5:$10</definedName>
    <definedName name="_xlnm.Print_Titles" localSheetId="1">'Nhom(18)'!$5:$10</definedName>
    <definedName name="_xlnm.Print_Titles" localSheetId="0">'Nhom(19)'!$5:$10</definedName>
    <definedName name="_xlnm.Print_Titles" localSheetId="17">'Nhom(2)'!$5:$10</definedName>
    <definedName name="_xlnm.Print_Titles" localSheetId="16">'Nhom(3)'!$5:$10</definedName>
    <definedName name="_xlnm.Print_Titles" localSheetId="15">'Nhom(4)'!$5:$10</definedName>
    <definedName name="_xlnm.Print_Titles" localSheetId="14">'Nhom(5)'!$5:$10</definedName>
    <definedName name="_xlnm.Print_Titles" localSheetId="13">'Nhom(6)'!$5:$10</definedName>
    <definedName name="_xlnm.Print_Titles" localSheetId="12">'Nhom(7)'!$5:$10</definedName>
    <definedName name="_xlnm.Print_Titles" localSheetId="11">'Nhom(8)'!$5:$10</definedName>
    <definedName name="_xlnm.Print_Titles" localSheetId="10">'Nhom(9)'!$5:$10</definedName>
  </definedNames>
  <calcPr calcId="124519"/>
</workbook>
</file>

<file path=xl/calcChain.xml><?xml version="1.0" encoding="utf-8"?>
<calcChain xmlns="http://schemas.openxmlformats.org/spreadsheetml/2006/main">
  <c r="T69" i="1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8" i="1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8" i="17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53" s="1"/>
  <c r="P10"/>
  <c r="X9"/>
  <c r="W9"/>
  <c r="T68" i="16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0" i="15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0" i="14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9" i="13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4" s="1"/>
  <c r="P10"/>
  <c r="Q69" s="1"/>
  <c r="R69" s="1"/>
  <c r="X9"/>
  <c r="W9"/>
  <c r="T68" i="12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3" s="1"/>
  <c r="P10"/>
  <c r="X9"/>
  <c r="W9"/>
  <c r="T70" i="11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Q11"/>
  <c r="R11" s="1"/>
  <c r="P10"/>
  <c r="X9"/>
  <c r="W9"/>
  <c r="T68" i="10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3" s="1"/>
  <c r="P10"/>
  <c r="X9"/>
  <c r="W9"/>
  <c r="T68" i="9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3" s="1"/>
  <c r="P10"/>
  <c r="X9"/>
  <c r="W9"/>
  <c r="T70" i="8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68" s="1"/>
  <c r="R68" s="1"/>
  <c r="X9"/>
  <c r="W9"/>
  <c r="T69" i="7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4" s="1"/>
  <c r="P10"/>
  <c r="X9"/>
  <c r="W9"/>
  <c r="T68" i="6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9" i="5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9" i="4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4" s="1"/>
  <c r="P10"/>
  <c r="X9"/>
  <c r="W9"/>
  <c r="T70" i="3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5" s="1"/>
  <c r="P10"/>
  <c r="X9"/>
  <c r="W9"/>
  <c r="T70" i="2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4" i="19" l="1"/>
  <c r="P73" i="16"/>
  <c r="P75" i="14"/>
  <c r="Q11" i="13"/>
  <c r="R11" s="1"/>
  <c r="Q15"/>
  <c r="R15" s="1"/>
  <c r="Q19"/>
  <c r="R19" s="1"/>
  <c r="Q23"/>
  <c r="R23" s="1"/>
  <c r="Q27"/>
  <c r="R27" s="1"/>
  <c r="Q31"/>
  <c r="R31" s="1"/>
  <c r="Q35"/>
  <c r="R35" s="1"/>
  <c r="Q39"/>
  <c r="R39" s="1"/>
  <c r="Q43"/>
  <c r="R43" s="1"/>
  <c r="Q47"/>
  <c r="R47" s="1"/>
  <c r="Q51"/>
  <c r="R51" s="1"/>
  <c r="Q55"/>
  <c r="R55" s="1"/>
  <c r="Q59"/>
  <c r="R59" s="1"/>
  <c r="Q63"/>
  <c r="R63" s="1"/>
  <c r="Q67"/>
  <c r="R67" s="1"/>
  <c r="Q13"/>
  <c r="R13" s="1"/>
  <c r="Q17"/>
  <c r="R17" s="1"/>
  <c r="Q21"/>
  <c r="R21" s="1"/>
  <c r="Q25"/>
  <c r="R25" s="1"/>
  <c r="Q29"/>
  <c r="R29" s="1"/>
  <c r="Q33"/>
  <c r="R33" s="1"/>
  <c r="Q37"/>
  <c r="R37" s="1"/>
  <c r="Q41"/>
  <c r="R41" s="1"/>
  <c r="Q45"/>
  <c r="R45" s="1"/>
  <c r="Q49"/>
  <c r="R49" s="1"/>
  <c r="Q53"/>
  <c r="R53" s="1"/>
  <c r="Q57"/>
  <c r="R57" s="1"/>
  <c r="Q61"/>
  <c r="R61" s="1"/>
  <c r="Q65"/>
  <c r="R65" s="1"/>
  <c r="P75" i="11"/>
  <c r="Q14" i="8"/>
  <c r="R14" s="1"/>
  <c r="Q18"/>
  <c r="R18" s="1"/>
  <c r="Q22"/>
  <c r="R22" s="1"/>
  <c r="Q26"/>
  <c r="R26" s="1"/>
  <c r="Q30"/>
  <c r="R30" s="1"/>
  <c r="Q34"/>
  <c r="R34" s="1"/>
  <c r="Q38"/>
  <c r="R38" s="1"/>
  <c r="Q42"/>
  <c r="R42" s="1"/>
  <c r="Q46"/>
  <c r="R46" s="1"/>
  <c r="Q50"/>
  <c r="R50" s="1"/>
  <c r="Q54"/>
  <c r="R54" s="1"/>
  <c r="Q58"/>
  <c r="R58" s="1"/>
  <c r="Q62"/>
  <c r="R62" s="1"/>
  <c r="Q66"/>
  <c r="R66" s="1"/>
  <c r="Q70"/>
  <c r="Q12"/>
  <c r="R12" s="1"/>
  <c r="Q16"/>
  <c r="R16" s="1"/>
  <c r="Q20"/>
  <c r="R20" s="1"/>
  <c r="Q24"/>
  <c r="R24" s="1"/>
  <c r="Q28"/>
  <c r="R28" s="1"/>
  <c r="Q32"/>
  <c r="R32" s="1"/>
  <c r="Q36"/>
  <c r="R36" s="1"/>
  <c r="Q40"/>
  <c r="R40" s="1"/>
  <c r="Q44"/>
  <c r="R44" s="1"/>
  <c r="Q48"/>
  <c r="R48" s="1"/>
  <c r="Q52"/>
  <c r="R52" s="1"/>
  <c r="Q56"/>
  <c r="R56" s="1"/>
  <c r="Q60"/>
  <c r="R60" s="1"/>
  <c r="Q64"/>
  <c r="R64" s="1"/>
  <c r="P74" i="5"/>
  <c r="P75" i="2"/>
  <c r="Q11" i="19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V49" s="1"/>
  <c r="Q51"/>
  <c r="Q53"/>
  <c r="V53" s="1"/>
  <c r="Q55"/>
  <c r="Q57"/>
  <c r="V57" s="1"/>
  <c r="Q59"/>
  <c r="Q61"/>
  <c r="V61" s="1"/>
  <c r="Q63"/>
  <c r="Q65"/>
  <c r="V65" s="1"/>
  <c r="Q67"/>
  <c r="Q69"/>
  <c r="V69" s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47" i="18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V11"/>
  <c r="P53"/>
  <c r="P52"/>
  <c r="V13"/>
  <c r="V15"/>
  <c r="V17"/>
  <c r="V19"/>
  <c r="V21"/>
  <c r="V23"/>
  <c r="V25"/>
  <c r="V27"/>
  <c r="V29"/>
  <c r="V31"/>
  <c r="V33"/>
  <c r="V35"/>
  <c r="V37"/>
  <c r="V39"/>
  <c r="V41"/>
  <c r="V43"/>
  <c r="V45"/>
  <c r="V4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11" i="17"/>
  <c r="V11" s="1"/>
  <c r="Q13"/>
  <c r="V13" s="1"/>
  <c r="Q15"/>
  <c r="Q17"/>
  <c r="Q19"/>
  <c r="Q21"/>
  <c r="V21" s="1"/>
  <c r="Q23"/>
  <c r="Q25"/>
  <c r="Q27"/>
  <c r="Q29"/>
  <c r="V29" s="1"/>
  <c r="Q31"/>
  <c r="Q33"/>
  <c r="V33" s="1"/>
  <c r="Q35"/>
  <c r="Q37"/>
  <c r="Q39"/>
  <c r="Q41"/>
  <c r="V41" s="1"/>
  <c r="Q43"/>
  <c r="Q45"/>
  <c r="Q4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P52"/>
  <c r="Q11" i="16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V61" s="1"/>
  <c r="Q63"/>
  <c r="Q65"/>
  <c r="V65" s="1"/>
  <c r="Q67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Q69" i="15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V11" s="1"/>
  <c r="P75"/>
  <c r="P74"/>
  <c r="V13"/>
  <c r="V15"/>
  <c r="V17"/>
  <c r="V19"/>
  <c r="V21"/>
  <c r="V23"/>
  <c r="V25"/>
  <c r="V27"/>
  <c r="V29"/>
  <c r="V31"/>
  <c r="V33"/>
  <c r="V35"/>
  <c r="V37"/>
  <c r="V39"/>
  <c r="V41"/>
  <c r="V43"/>
  <c r="V45"/>
  <c r="V47"/>
  <c r="V49"/>
  <c r="V51"/>
  <c r="V53"/>
  <c r="V55"/>
  <c r="V57"/>
  <c r="V59"/>
  <c r="V61"/>
  <c r="V63"/>
  <c r="V65"/>
  <c r="V67"/>
  <c r="V69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12" i="14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V59" s="1"/>
  <c r="Q61"/>
  <c r="Q63"/>
  <c r="Q65"/>
  <c r="Q67"/>
  <c r="Q69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S11" i="13"/>
  <c r="V13"/>
  <c r="S15"/>
  <c r="V17"/>
  <c r="S19"/>
  <c r="V21"/>
  <c r="S23"/>
  <c r="V25"/>
  <c r="V27"/>
  <c r="S29"/>
  <c r="V31"/>
  <c r="S33"/>
  <c r="V35"/>
  <c r="S37"/>
  <c r="V39"/>
  <c r="S41"/>
  <c r="V43"/>
  <c r="S45"/>
  <c r="V47"/>
  <c r="S49"/>
  <c r="V51"/>
  <c r="S53"/>
  <c r="V55"/>
  <c r="V57"/>
  <c r="S59"/>
  <c r="V61"/>
  <c r="S63"/>
  <c r="S65"/>
  <c r="V67"/>
  <c r="S69"/>
  <c r="V11"/>
  <c r="S13"/>
  <c r="V15"/>
  <c r="S17"/>
  <c r="V19"/>
  <c r="S21"/>
  <c r="V23"/>
  <c r="S25"/>
  <c r="S27"/>
  <c r="V29"/>
  <c r="S31"/>
  <c r="V33"/>
  <c r="S35"/>
  <c r="V37"/>
  <c r="S39"/>
  <c r="V41"/>
  <c r="S43"/>
  <c r="V45"/>
  <c r="S47"/>
  <c r="V49"/>
  <c r="S51"/>
  <c r="V53"/>
  <c r="S55"/>
  <c r="S57"/>
  <c r="V59"/>
  <c r="S61"/>
  <c r="V63"/>
  <c r="V65"/>
  <c r="S67"/>
  <c r="V69"/>
  <c r="Q12"/>
  <c r="V12" s="1"/>
  <c r="Q14"/>
  <c r="Q16"/>
  <c r="Q18"/>
  <c r="Q20"/>
  <c r="V20" s="1"/>
  <c r="Q22"/>
  <c r="Q24"/>
  <c r="Q26"/>
  <c r="Q28"/>
  <c r="V28" s="1"/>
  <c r="Q30"/>
  <c r="Q32"/>
  <c r="Q34"/>
  <c r="Q36"/>
  <c r="V36" s="1"/>
  <c r="Q38"/>
  <c r="Q40"/>
  <c r="Q42"/>
  <c r="Q44"/>
  <c r="V44" s="1"/>
  <c r="Q46"/>
  <c r="Q48"/>
  <c r="Q50"/>
  <c r="Q52"/>
  <c r="V52" s="1"/>
  <c r="Q54"/>
  <c r="Q56"/>
  <c r="Q58"/>
  <c r="Q60"/>
  <c r="V60" s="1"/>
  <c r="Q62"/>
  <c r="Q64"/>
  <c r="Q66"/>
  <c r="Q68"/>
  <c r="P73"/>
  <c r="Q14" i="12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12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S11" i="11"/>
  <c r="V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2"/>
  <c r="V12" s="1"/>
  <c r="Q14"/>
  <c r="Q16"/>
  <c r="V16" s="1"/>
  <c r="Q18"/>
  <c r="Q20"/>
  <c r="V20" s="1"/>
  <c r="Q22"/>
  <c r="Q24"/>
  <c r="V24" s="1"/>
  <c r="Q26"/>
  <c r="Q28"/>
  <c r="V28" s="1"/>
  <c r="Q30"/>
  <c r="Q32"/>
  <c r="V32" s="1"/>
  <c r="Q34"/>
  <c r="Q36"/>
  <c r="V36" s="1"/>
  <c r="Q38"/>
  <c r="Q40"/>
  <c r="V40" s="1"/>
  <c r="Q42"/>
  <c r="Q44"/>
  <c r="V44" s="1"/>
  <c r="Q46"/>
  <c r="Q48"/>
  <c r="V48" s="1"/>
  <c r="Q50"/>
  <c r="Q52"/>
  <c r="V52" s="1"/>
  <c r="Q54"/>
  <c r="Q56"/>
  <c r="V56" s="1"/>
  <c r="Q58"/>
  <c r="Q60"/>
  <c r="V60" s="1"/>
  <c r="Q62"/>
  <c r="Q64"/>
  <c r="V64" s="1"/>
  <c r="Q66"/>
  <c r="Q68"/>
  <c r="V68" s="1"/>
  <c r="Q70"/>
  <c r="P74"/>
  <c r="Q12" i="10"/>
  <c r="Q1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Q14" i="9"/>
  <c r="Q16"/>
  <c r="Q11"/>
  <c r="V11" s="1"/>
  <c r="Q13"/>
  <c r="V13" s="1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12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R70" i="8"/>
  <c r="V70"/>
  <c r="S70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V13" s="1"/>
  <c r="Q11"/>
  <c r="V11"/>
  <c r="P75"/>
  <c r="P74"/>
  <c r="S12"/>
  <c r="V12"/>
  <c r="S14"/>
  <c r="V14"/>
  <c r="S16"/>
  <c r="V16"/>
  <c r="V17"/>
  <c r="S18"/>
  <c r="V18"/>
  <c r="S20"/>
  <c r="V20"/>
  <c r="V21"/>
  <c r="S22"/>
  <c r="V22"/>
  <c r="S24"/>
  <c r="V24"/>
  <c r="V25"/>
  <c r="S26"/>
  <c r="V26"/>
  <c r="S28"/>
  <c r="V28"/>
  <c r="V29"/>
  <c r="S30"/>
  <c r="V30"/>
  <c r="S32"/>
  <c r="V32"/>
  <c r="V33"/>
  <c r="S34"/>
  <c r="V34"/>
  <c r="S36"/>
  <c r="V36"/>
  <c r="V37"/>
  <c r="S38"/>
  <c r="V38"/>
  <c r="S40"/>
  <c r="V40"/>
  <c r="V41"/>
  <c r="S42"/>
  <c r="V42"/>
  <c r="S44"/>
  <c r="V44"/>
  <c r="V45"/>
  <c r="S46"/>
  <c r="V46"/>
  <c r="S48"/>
  <c r="V48"/>
  <c r="V49"/>
  <c r="S50"/>
  <c r="V50"/>
  <c r="S52"/>
  <c r="V52"/>
  <c r="V53"/>
  <c r="S54"/>
  <c r="V54"/>
  <c r="S56"/>
  <c r="V56"/>
  <c r="V57"/>
  <c r="S58"/>
  <c r="V58"/>
  <c r="S60"/>
  <c r="V60"/>
  <c r="V61"/>
  <c r="S62"/>
  <c r="V62"/>
  <c r="S64"/>
  <c r="V64"/>
  <c r="V65"/>
  <c r="S66"/>
  <c r="V66"/>
  <c r="S68"/>
  <c r="V68"/>
  <c r="V69"/>
  <c r="Q12" i="7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68" i="6"/>
  <c r="Q66"/>
  <c r="Q64"/>
  <c r="Q62"/>
  <c r="Q60"/>
  <c r="Q58"/>
  <c r="Q56"/>
  <c r="Q54"/>
  <c r="Q52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Q50"/>
  <c r="Q48"/>
  <c r="Q46"/>
  <c r="Q44"/>
  <c r="Q42"/>
  <c r="Q40"/>
  <c r="Q38"/>
  <c r="Q36"/>
  <c r="Q34"/>
  <c r="Q32"/>
  <c r="Q30"/>
  <c r="Q28"/>
  <c r="Q26"/>
  <c r="Q24"/>
  <c r="Q22"/>
  <c r="Q20"/>
  <c r="P73"/>
  <c r="P72"/>
  <c r="V11"/>
  <c r="V15"/>
  <c r="Q12"/>
  <c r="Q14"/>
  <c r="Q16"/>
  <c r="Q18"/>
  <c r="V19"/>
  <c r="V23"/>
  <c r="V27"/>
  <c r="V31"/>
  <c r="V35"/>
  <c r="V39"/>
  <c r="V43"/>
  <c r="V47"/>
  <c r="V51"/>
  <c r="V55"/>
  <c r="V59"/>
  <c r="V63"/>
  <c r="V67"/>
  <c r="Q12" i="5"/>
  <c r="Q16"/>
  <c r="Q22"/>
  <c r="Q2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V45" s="1"/>
  <c r="Q47"/>
  <c r="Q49"/>
  <c r="Q51"/>
  <c r="Q53"/>
  <c r="V53" s="1"/>
  <c r="Q55"/>
  <c r="Q57"/>
  <c r="Q59"/>
  <c r="Q61"/>
  <c r="V61" s="1"/>
  <c r="Q63"/>
  <c r="Q65"/>
  <c r="Q67"/>
  <c r="Q69"/>
  <c r="V69" s="1"/>
  <c r="Q14"/>
  <c r="Q18"/>
  <c r="Q20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14" i="4"/>
  <c r="Q16"/>
  <c r="Q20"/>
  <c r="Q24"/>
  <c r="Q26"/>
  <c r="Q30"/>
  <c r="Q11"/>
  <c r="V11" s="1"/>
  <c r="Q13"/>
  <c r="V13" s="1"/>
  <c r="Q15"/>
  <c r="Q17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V65" s="1"/>
  <c r="Q67"/>
  <c r="Q69"/>
  <c r="Q12"/>
  <c r="Q18"/>
  <c r="Q22"/>
  <c r="Q28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16" i="3"/>
  <c r="Q20"/>
  <c r="Q24"/>
  <c r="Q26"/>
  <c r="Q30"/>
  <c r="Q32"/>
  <c r="Q36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V55" s="1"/>
  <c r="Q57"/>
  <c r="Q59"/>
  <c r="Q61"/>
  <c r="Q63"/>
  <c r="V63" s="1"/>
  <c r="Q65"/>
  <c r="Q67"/>
  <c r="Q69"/>
  <c r="Q12"/>
  <c r="Q14"/>
  <c r="Q18"/>
  <c r="Q22"/>
  <c r="Q28"/>
  <c r="Q34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Q12" i="2"/>
  <c r="Q16"/>
  <c r="Q20"/>
  <c r="Q24"/>
  <c r="Q28"/>
  <c r="Q32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63"/>
  <c r="Q65"/>
  <c r="Q67"/>
  <c r="Q69"/>
  <c r="V69" s="1"/>
  <c r="Q14"/>
  <c r="Q18"/>
  <c r="Q22"/>
  <c r="Q26"/>
  <c r="Q30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4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1"/>
  <c r="R53"/>
  <c r="R55"/>
  <c r="R57"/>
  <c r="R61"/>
  <c r="R65"/>
  <c r="R69"/>
  <c r="S72"/>
  <c r="S51"/>
  <c r="S55"/>
  <c r="S63"/>
  <c r="V66" i="19" l="1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43"/>
  <c r="V35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7"/>
  <c r="V63"/>
  <c r="V59"/>
  <c r="V55"/>
  <c r="V51"/>
  <c r="V47"/>
  <c r="V41"/>
  <c r="V33"/>
  <c r="V25"/>
  <c r="V17"/>
  <c r="V39"/>
  <c r="V31"/>
  <c r="V23"/>
  <c r="V15"/>
  <c r="R48" i="18"/>
  <c r="V48"/>
  <c r="S48"/>
  <c r="R44"/>
  <c r="V44"/>
  <c r="S44"/>
  <c r="R40"/>
  <c r="V40"/>
  <c r="S40"/>
  <c r="R36"/>
  <c r="V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S11"/>
  <c r="R11"/>
  <c r="S15"/>
  <c r="R15"/>
  <c r="S19"/>
  <c r="R19"/>
  <c r="S23"/>
  <c r="R23"/>
  <c r="S27"/>
  <c r="R27"/>
  <c r="S31"/>
  <c r="R31"/>
  <c r="S35"/>
  <c r="R35"/>
  <c r="S39"/>
  <c r="R39"/>
  <c r="S43"/>
  <c r="R43"/>
  <c r="S47"/>
  <c r="R47"/>
  <c r="R46"/>
  <c r="V46"/>
  <c r="S46"/>
  <c r="R42"/>
  <c r="V42"/>
  <c r="S42"/>
  <c r="R38"/>
  <c r="V38"/>
  <c r="S38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S13"/>
  <c r="R13"/>
  <c r="S17"/>
  <c r="R17"/>
  <c r="S21"/>
  <c r="R21"/>
  <c r="S25"/>
  <c r="R25"/>
  <c r="S29"/>
  <c r="R29"/>
  <c r="S33"/>
  <c r="R33"/>
  <c r="S37"/>
  <c r="R37"/>
  <c r="S41"/>
  <c r="R41"/>
  <c r="S45"/>
  <c r="R45"/>
  <c r="V46" i="17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47"/>
  <c r="V39"/>
  <c r="V27"/>
  <c r="V19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43"/>
  <c r="V35"/>
  <c r="V25"/>
  <c r="V17"/>
  <c r="V45"/>
  <c r="V37"/>
  <c r="V31"/>
  <c r="V23"/>
  <c r="V15"/>
  <c r="V66" i="1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R14"/>
  <c r="S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51"/>
  <c r="V43"/>
  <c r="V35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V12"/>
  <c r="S12"/>
  <c r="R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7"/>
  <c r="V63"/>
  <c r="V59"/>
  <c r="V55"/>
  <c r="V47"/>
  <c r="V39"/>
  <c r="V31"/>
  <c r="V23"/>
  <c r="V15"/>
  <c r="V53"/>
  <c r="V45"/>
  <c r="V37"/>
  <c r="V29"/>
  <c r="V21"/>
  <c r="V13"/>
  <c r="R68" i="15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S11"/>
  <c r="R11"/>
  <c r="S15"/>
  <c r="R15"/>
  <c r="S19"/>
  <c r="R19"/>
  <c r="S23"/>
  <c r="R23"/>
  <c r="S27"/>
  <c r="R27"/>
  <c r="S31"/>
  <c r="R31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S13"/>
  <c r="R13"/>
  <c r="S17"/>
  <c r="R17"/>
  <c r="S21"/>
  <c r="R21"/>
  <c r="S25"/>
  <c r="R25"/>
  <c r="S29"/>
  <c r="R29"/>
  <c r="S33"/>
  <c r="R33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V70" i="14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V14"/>
  <c r="S14"/>
  <c r="R14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9"/>
  <c r="V65"/>
  <c r="V61"/>
  <c r="V53"/>
  <c r="V45"/>
  <c r="V37"/>
  <c r="V29"/>
  <c r="V21"/>
  <c r="V13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R20"/>
  <c r="S20"/>
  <c r="V16"/>
  <c r="S16"/>
  <c r="R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2"/>
  <c r="R12"/>
  <c r="S12"/>
  <c r="V67"/>
  <c r="V63"/>
  <c r="V57"/>
  <c r="V49"/>
  <c r="V41"/>
  <c r="V33"/>
  <c r="V25"/>
  <c r="V17"/>
  <c r="V55"/>
  <c r="V47"/>
  <c r="V39"/>
  <c r="V31"/>
  <c r="V23"/>
  <c r="V15"/>
  <c r="S68" i="13"/>
  <c r="R68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V66"/>
  <c r="V58"/>
  <c r="V50"/>
  <c r="V42"/>
  <c r="V34"/>
  <c r="V26"/>
  <c r="V18"/>
  <c r="V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AD9" s="1"/>
  <c r="R12"/>
  <c r="AB9"/>
  <c r="AA9"/>
  <c r="V62"/>
  <c r="V54"/>
  <c r="V46"/>
  <c r="V38"/>
  <c r="V30"/>
  <c r="V22"/>
  <c r="V14"/>
  <c r="V64"/>
  <c r="V56"/>
  <c r="V48"/>
  <c r="V40"/>
  <c r="V32"/>
  <c r="V24"/>
  <c r="V16"/>
  <c r="V66" i="12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R22"/>
  <c r="S22"/>
  <c r="V18"/>
  <c r="S18"/>
  <c r="R18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65"/>
  <c r="V57"/>
  <c r="V49"/>
  <c r="V41"/>
  <c r="V33"/>
  <c r="V25"/>
  <c r="V1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14"/>
  <c r="R14"/>
  <c r="S14"/>
  <c r="V67"/>
  <c r="V59"/>
  <c r="V51"/>
  <c r="V43"/>
  <c r="V35"/>
  <c r="V27"/>
  <c r="V19"/>
  <c r="V61"/>
  <c r="V53"/>
  <c r="V45"/>
  <c r="V37"/>
  <c r="V29"/>
  <c r="V21"/>
  <c r="D75" s="1"/>
  <c r="V13"/>
  <c r="S70" i="11"/>
  <c r="R70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67"/>
  <c r="V63"/>
  <c r="V59"/>
  <c r="V55"/>
  <c r="V51"/>
  <c r="V47"/>
  <c r="V43"/>
  <c r="V39"/>
  <c r="V35"/>
  <c r="V31"/>
  <c r="V27"/>
  <c r="V23"/>
  <c r="V19"/>
  <c r="V15"/>
  <c r="S68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AD9" s="1"/>
  <c r="AB9"/>
  <c r="AA9"/>
  <c r="V69"/>
  <c r="V65"/>
  <c r="V61"/>
  <c r="V57"/>
  <c r="V53"/>
  <c r="V49"/>
  <c r="V45"/>
  <c r="V41"/>
  <c r="V37"/>
  <c r="V33"/>
  <c r="V29"/>
  <c r="V25"/>
  <c r="V21"/>
  <c r="V17"/>
  <c r="V13"/>
  <c r="V70"/>
  <c r="V66"/>
  <c r="V62"/>
  <c r="V58"/>
  <c r="V54"/>
  <c r="V50"/>
  <c r="V46"/>
  <c r="V42"/>
  <c r="V38"/>
  <c r="V34"/>
  <c r="V30"/>
  <c r="V26"/>
  <c r="V22"/>
  <c r="V18"/>
  <c r="V14"/>
  <c r="V66" i="10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R18"/>
  <c r="S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R19"/>
  <c r="S19"/>
  <c r="R15"/>
  <c r="S15"/>
  <c r="V14"/>
  <c r="R14"/>
  <c r="S14"/>
  <c r="V67"/>
  <c r="V59"/>
  <c r="V43"/>
  <c r="V51"/>
  <c r="V35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S16"/>
  <c r="R16"/>
  <c r="V16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S17"/>
  <c r="R17"/>
  <c r="R13"/>
  <c r="S13"/>
  <c r="S11"/>
  <c r="R11"/>
  <c r="V12"/>
  <c r="R12"/>
  <c r="S12"/>
  <c r="V63"/>
  <c r="V55"/>
  <c r="V45"/>
  <c r="V39"/>
  <c r="V29"/>
  <c r="V21"/>
  <c r="V13"/>
  <c r="V61"/>
  <c r="V53"/>
  <c r="V47"/>
  <c r="V37"/>
  <c r="V31"/>
  <c r="V23"/>
  <c r="V15"/>
  <c r="V66" i="9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S19"/>
  <c r="R19"/>
  <c r="R15"/>
  <c r="S15"/>
  <c r="V16"/>
  <c r="R16"/>
  <c r="S16"/>
  <c r="V63"/>
  <c r="V55"/>
  <c r="V47"/>
  <c r="V39"/>
  <c r="V31"/>
  <c r="V23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14"/>
  <c r="R14"/>
  <c r="S14"/>
  <c r="V67"/>
  <c r="V59"/>
  <c r="V51"/>
  <c r="V43"/>
  <c r="V35"/>
  <c r="V27"/>
  <c r="V19"/>
  <c r="V61"/>
  <c r="V53"/>
  <c r="V45"/>
  <c r="V37"/>
  <c r="V29"/>
  <c r="V21"/>
  <c r="V15"/>
  <c r="S11" i="8"/>
  <c r="R11"/>
  <c r="S15"/>
  <c r="R15"/>
  <c r="S19"/>
  <c r="R19"/>
  <c r="S23"/>
  <c r="R23"/>
  <c r="S27"/>
  <c r="R27"/>
  <c r="S31"/>
  <c r="R31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13"/>
  <c r="R13"/>
  <c r="S17"/>
  <c r="R17"/>
  <c r="S21"/>
  <c r="R21"/>
  <c r="S25"/>
  <c r="R25"/>
  <c r="S29"/>
  <c r="R29"/>
  <c r="S33"/>
  <c r="R33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V67"/>
  <c r="V63"/>
  <c r="V59"/>
  <c r="V55"/>
  <c r="V51"/>
  <c r="V47"/>
  <c r="V43"/>
  <c r="V39"/>
  <c r="V35"/>
  <c r="V31"/>
  <c r="V27"/>
  <c r="V23"/>
  <c r="V19"/>
  <c r="V15"/>
  <c r="V66" i="7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V26"/>
  <c r="S26"/>
  <c r="R26"/>
  <c r="V22"/>
  <c r="S22"/>
  <c r="R22"/>
  <c r="V18"/>
  <c r="S18"/>
  <c r="R18"/>
  <c r="S14"/>
  <c r="R14"/>
  <c r="V14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R11"/>
  <c r="S11"/>
  <c r="V65"/>
  <c r="V57"/>
  <c r="V49"/>
  <c r="V41"/>
  <c r="V33"/>
  <c r="V25"/>
  <c r="V1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V24"/>
  <c r="S24"/>
  <c r="R24"/>
  <c r="V20"/>
  <c r="S20"/>
  <c r="R20"/>
  <c r="V16"/>
  <c r="S16"/>
  <c r="R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S19"/>
  <c r="R19"/>
  <c r="S15"/>
  <c r="R15"/>
  <c r="V12"/>
  <c r="R12"/>
  <c r="S12"/>
  <c r="V69"/>
  <c r="V61"/>
  <c r="V53"/>
  <c r="V45"/>
  <c r="V35"/>
  <c r="V27"/>
  <c r="V19"/>
  <c r="V67"/>
  <c r="V59"/>
  <c r="V51"/>
  <c r="V43"/>
  <c r="V37"/>
  <c r="V29"/>
  <c r="V21"/>
  <c r="V13"/>
  <c r="R16" i="6"/>
  <c r="V16"/>
  <c r="S16"/>
  <c r="R12"/>
  <c r="V12"/>
  <c r="S12"/>
  <c r="R22"/>
  <c r="V22"/>
  <c r="S22"/>
  <c r="R26"/>
  <c r="V26"/>
  <c r="S26"/>
  <c r="R30"/>
  <c r="V30"/>
  <c r="S30"/>
  <c r="R34"/>
  <c r="V34"/>
  <c r="S34"/>
  <c r="R38"/>
  <c r="V38"/>
  <c r="S38"/>
  <c r="R42"/>
  <c r="V42"/>
  <c r="S42"/>
  <c r="R46"/>
  <c r="V46"/>
  <c r="S46"/>
  <c r="R50"/>
  <c r="V50"/>
  <c r="S50"/>
  <c r="S13"/>
  <c r="R13"/>
  <c r="S17"/>
  <c r="R17"/>
  <c r="S21"/>
  <c r="R21"/>
  <c r="S25"/>
  <c r="R25"/>
  <c r="S29"/>
  <c r="R29"/>
  <c r="S33"/>
  <c r="R33"/>
  <c r="S37"/>
  <c r="R37"/>
  <c r="S41"/>
  <c r="R41"/>
  <c r="S45"/>
  <c r="R45"/>
  <c r="S49"/>
  <c r="R49"/>
  <c r="R53"/>
  <c r="S53"/>
  <c r="R57"/>
  <c r="S57"/>
  <c r="R61"/>
  <c r="S61"/>
  <c r="R65"/>
  <c r="S65"/>
  <c r="V52"/>
  <c r="S52"/>
  <c r="R52"/>
  <c r="V56"/>
  <c r="S56"/>
  <c r="R56"/>
  <c r="V60"/>
  <c r="S60"/>
  <c r="R60"/>
  <c r="V64"/>
  <c r="S64"/>
  <c r="R64"/>
  <c r="V68"/>
  <c r="S68"/>
  <c r="R68"/>
  <c r="R18"/>
  <c r="V18"/>
  <c r="S18"/>
  <c r="R14"/>
  <c r="V14"/>
  <c r="S14"/>
  <c r="R20"/>
  <c r="V20"/>
  <c r="S20"/>
  <c r="R24"/>
  <c r="V24"/>
  <c r="S24"/>
  <c r="R28"/>
  <c r="V28"/>
  <c r="S28"/>
  <c r="R32"/>
  <c r="V32"/>
  <c r="S32"/>
  <c r="R36"/>
  <c r="V36"/>
  <c r="S36"/>
  <c r="R40"/>
  <c r="V40"/>
  <c r="S40"/>
  <c r="R44"/>
  <c r="V44"/>
  <c r="S44"/>
  <c r="R48"/>
  <c r="V48"/>
  <c r="S48"/>
  <c r="S11"/>
  <c r="R11"/>
  <c r="S15"/>
  <c r="R15"/>
  <c r="S19"/>
  <c r="R19"/>
  <c r="S23"/>
  <c r="R23"/>
  <c r="S27"/>
  <c r="R27"/>
  <c r="S31"/>
  <c r="R31"/>
  <c r="S35"/>
  <c r="R35"/>
  <c r="S39"/>
  <c r="R39"/>
  <c r="S43"/>
  <c r="R43"/>
  <c r="S47"/>
  <c r="R47"/>
  <c r="S51"/>
  <c r="R51"/>
  <c r="R55"/>
  <c r="S55"/>
  <c r="R59"/>
  <c r="S59"/>
  <c r="R63"/>
  <c r="S63"/>
  <c r="R67"/>
  <c r="S67"/>
  <c r="V54"/>
  <c r="S54"/>
  <c r="R54"/>
  <c r="V58"/>
  <c r="S58"/>
  <c r="R58"/>
  <c r="V62"/>
  <c r="S62"/>
  <c r="R62"/>
  <c r="V66"/>
  <c r="S66"/>
  <c r="R66"/>
  <c r="V65"/>
  <c r="V61"/>
  <c r="V57"/>
  <c r="V53"/>
  <c r="V49"/>
  <c r="V45"/>
  <c r="V41"/>
  <c r="V37"/>
  <c r="V33"/>
  <c r="V29"/>
  <c r="V25"/>
  <c r="V21"/>
  <c r="V17"/>
  <c r="V13"/>
  <c r="D75" s="1"/>
  <c r="V66" i="5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26"/>
  <c r="R26"/>
  <c r="V26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R23"/>
  <c r="S23"/>
  <c r="S19"/>
  <c r="R19"/>
  <c r="S15"/>
  <c r="R15"/>
  <c r="V24"/>
  <c r="R24"/>
  <c r="S24"/>
  <c r="V16"/>
  <c r="R16"/>
  <c r="S16"/>
  <c r="V35"/>
  <c r="V27"/>
  <c r="V19"/>
  <c r="V63"/>
  <c r="V55"/>
  <c r="V4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S20"/>
  <c r="R20"/>
  <c r="V20"/>
  <c r="S14"/>
  <c r="R14"/>
  <c r="V14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S21"/>
  <c r="R21"/>
  <c r="R17"/>
  <c r="S17"/>
  <c r="R13"/>
  <c r="S13"/>
  <c r="S11"/>
  <c r="R11"/>
  <c r="V22"/>
  <c r="R22"/>
  <c r="S22"/>
  <c r="V12"/>
  <c r="R12"/>
  <c r="S12"/>
  <c r="V65"/>
  <c r="V57"/>
  <c r="V49"/>
  <c r="V39"/>
  <c r="V31"/>
  <c r="V23"/>
  <c r="V15"/>
  <c r="V67"/>
  <c r="V59"/>
  <c r="V51"/>
  <c r="V43"/>
  <c r="V37"/>
  <c r="V29"/>
  <c r="V21"/>
  <c r="V13"/>
  <c r="V66" i="4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R34"/>
  <c r="S34"/>
  <c r="S28"/>
  <c r="R28"/>
  <c r="V28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R15"/>
  <c r="S15"/>
  <c r="V30"/>
  <c r="R30"/>
  <c r="S30"/>
  <c r="V24"/>
  <c r="R24"/>
  <c r="S24"/>
  <c r="V16"/>
  <c r="R16"/>
  <c r="S16"/>
  <c r="V63"/>
  <c r="V55"/>
  <c r="V47"/>
  <c r="V39"/>
  <c r="V31"/>
  <c r="V23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S22"/>
  <c r="R22"/>
  <c r="V22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R25"/>
  <c r="S25"/>
  <c r="R21"/>
  <c r="S21"/>
  <c r="R17"/>
  <c r="S17"/>
  <c r="S13"/>
  <c r="R13"/>
  <c r="R11"/>
  <c r="S11"/>
  <c r="V26"/>
  <c r="R26"/>
  <c r="S26"/>
  <c r="V20"/>
  <c r="R20"/>
  <c r="S20"/>
  <c r="V14"/>
  <c r="R14"/>
  <c r="S14"/>
  <c r="V67"/>
  <c r="V59"/>
  <c r="V51"/>
  <c r="V43"/>
  <c r="V35"/>
  <c r="V27"/>
  <c r="V17"/>
  <c r="V69"/>
  <c r="V61"/>
  <c r="V53"/>
  <c r="V45"/>
  <c r="V37"/>
  <c r="V29"/>
  <c r="V21"/>
  <c r="V15"/>
  <c r="V70" i="3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28"/>
  <c r="R28"/>
  <c r="V28"/>
  <c r="S18"/>
  <c r="R18"/>
  <c r="V18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R25"/>
  <c r="S25"/>
  <c r="R21"/>
  <c r="S21"/>
  <c r="R17"/>
  <c r="S17"/>
  <c r="R13"/>
  <c r="S13"/>
  <c r="S11"/>
  <c r="R11"/>
  <c r="V32"/>
  <c r="S32"/>
  <c r="R32"/>
  <c r="V26"/>
  <c r="R26"/>
  <c r="S26"/>
  <c r="V20"/>
  <c r="R20"/>
  <c r="S20"/>
  <c r="V45"/>
  <c r="V37"/>
  <c r="V29"/>
  <c r="V21"/>
  <c r="V13"/>
  <c r="V65"/>
  <c r="V5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4"/>
  <c r="S34"/>
  <c r="R34"/>
  <c r="S22"/>
  <c r="R22"/>
  <c r="V22"/>
  <c r="S14"/>
  <c r="R14"/>
  <c r="V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36"/>
  <c r="S36"/>
  <c r="R36"/>
  <c r="V30"/>
  <c r="R30"/>
  <c r="S30"/>
  <c r="V24"/>
  <c r="R24"/>
  <c r="S24"/>
  <c r="V16"/>
  <c r="R16"/>
  <c r="S16"/>
  <c r="V67"/>
  <c r="V59"/>
  <c r="V49"/>
  <c r="V41"/>
  <c r="V33"/>
  <c r="V25"/>
  <c r="V17"/>
  <c r="V69"/>
  <c r="V61"/>
  <c r="V53"/>
  <c r="V47"/>
  <c r="V39"/>
  <c r="V31"/>
  <c r="V23"/>
  <c r="V15"/>
  <c r="V70" i="2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S26"/>
  <c r="R26"/>
  <c r="V26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S35"/>
  <c r="R35"/>
  <c r="S31"/>
  <c r="R31"/>
  <c r="S27"/>
  <c r="R27"/>
  <c r="S23"/>
  <c r="R23"/>
  <c r="S19"/>
  <c r="R19"/>
  <c r="S15"/>
  <c r="R15"/>
  <c r="V32"/>
  <c r="R32"/>
  <c r="S32"/>
  <c r="V24"/>
  <c r="R24"/>
  <c r="S24"/>
  <c r="V16"/>
  <c r="R16"/>
  <c r="S16"/>
  <c r="V59"/>
  <c r="V51"/>
  <c r="V43"/>
  <c r="V35"/>
  <c r="V63"/>
  <c r="V27"/>
  <c r="V19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S30"/>
  <c r="R30"/>
  <c r="V30"/>
  <c r="S22"/>
  <c r="R22"/>
  <c r="V22"/>
  <c r="S14"/>
  <c r="R14"/>
  <c r="V14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S11"/>
  <c r="R11"/>
  <c r="V28"/>
  <c r="R28"/>
  <c r="S28"/>
  <c r="V20"/>
  <c r="R20"/>
  <c r="S20"/>
  <c r="V12"/>
  <c r="R12"/>
  <c r="S12"/>
  <c r="V65"/>
  <c r="V55"/>
  <c r="V47"/>
  <c r="V39"/>
  <c r="V31"/>
  <c r="V21"/>
  <c r="V13"/>
  <c r="V67"/>
  <c r="V61"/>
  <c r="V53"/>
  <c r="V45"/>
  <c r="V37"/>
  <c r="V29"/>
  <c r="V23"/>
  <c r="V15"/>
  <c r="S67" i="1"/>
  <c r="S59"/>
  <c r="R71"/>
  <c r="R67"/>
  <c r="R63"/>
  <c r="R59"/>
  <c r="V69"/>
  <c r="V65"/>
  <c r="V61"/>
  <c r="V57"/>
  <c r="V53"/>
  <c r="V49"/>
  <c r="V72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AH9" i="19" l="1"/>
  <c r="D55" i="18"/>
  <c r="D53"/>
  <c r="AH9" i="17"/>
  <c r="AH9" i="16"/>
  <c r="D77" i="15"/>
  <c r="D75"/>
  <c r="AJ9" i="14"/>
  <c r="AJ9" i="13"/>
  <c r="AH9"/>
  <c r="AF9" i="12"/>
  <c r="AH9" i="11"/>
  <c r="AF9" i="10"/>
  <c r="AF9" i="9"/>
  <c r="D75" i="8"/>
  <c r="AJ9" i="7"/>
  <c r="D76"/>
  <c r="D76" i="5"/>
  <c r="AF9" i="4"/>
  <c r="AH9" i="3"/>
  <c r="AF9" i="2"/>
  <c r="AD9" i="19"/>
  <c r="AB9"/>
  <c r="Z9"/>
  <c r="AA9"/>
  <c r="AF9"/>
  <c r="D76"/>
  <c r="AJ9"/>
  <c r="D74"/>
  <c r="AA9" i="18"/>
  <c r="AB9"/>
  <c r="AD9"/>
  <c r="Z9"/>
  <c r="AH9"/>
  <c r="AJ9"/>
  <c r="AF9"/>
  <c r="AD9" i="17"/>
  <c r="AB9"/>
  <c r="Z9"/>
  <c r="AA9"/>
  <c r="D53"/>
  <c r="AF9"/>
  <c r="AJ9"/>
  <c r="D55"/>
  <c r="AD9" i="16"/>
  <c r="AB9"/>
  <c r="AA9"/>
  <c r="Z9"/>
  <c r="D73"/>
  <c r="AF9"/>
  <c r="AJ9"/>
  <c r="D75"/>
  <c r="AF9" i="15"/>
  <c r="AA9"/>
  <c r="AB9"/>
  <c r="AD9"/>
  <c r="Z9"/>
  <c r="AH9"/>
  <c r="AJ9"/>
  <c r="D74" i="14"/>
  <c r="AH9"/>
  <c r="D77"/>
  <c r="Z9"/>
  <c r="AA9"/>
  <c r="AD9"/>
  <c r="AB9"/>
  <c r="AF9"/>
  <c r="D75"/>
  <c r="D73" i="13"/>
  <c r="D76"/>
  <c r="AF9"/>
  <c r="Z9"/>
  <c r="D74"/>
  <c r="AD9" i="12"/>
  <c r="Z9"/>
  <c r="AA9"/>
  <c r="AB9"/>
  <c r="AJ9"/>
  <c r="AH9"/>
  <c r="D73"/>
  <c r="D75" i="11"/>
  <c r="AF9"/>
  <c r="AJ9"/>
  <c r="Z9"/>
  <c r="D77"/>
  <c r="AJ9" i="10"/>
  <c r="D75"/>
  <c r="AH9"/>
  <c r="AB9"/>
  <c r="AA9"/>
  <c r="AD9"/>
  <c r="Z9"/>
  <c r="D73"/>
  <c r="AD9" i="9"/>
  <c r="Z9"/>
  <c r="AA9"/>
  <c r="AB9"/>
  <c r="AJ9"/>
  <c r="D75"/>
  <c r="AH9"/>
  <c r="D73"/>
  <c r="AA9" i="8"/>
  <c r="AD9"/>
  <c r="Z9"/>
  <c r="AB9"/>
  <c r="AF9"/>
  <c r="AH9"/>
  <c r="D77"/>
  <c r="AJ9"/>
  <c r="D73" i="7"/>
  <c r="AH9"/>
  <c r="Z9"/>
  <c r="AA9"/>
  <c r="AD9"/>
  <c r="AB9"/>
  <c r="AF9"/>
  <c r="D74"/>
  <c r="AA9" i="6"/>
  <c r="AB9"/>
  <c r="AD9"/>
  <c r="Z9"/>
  <c r="AF9"/>
  <c r="D73"/>
  <c r="AH9"/>
  <c r="AJ9"/>
  <c r="Z9" i="5"/>
  <c r="AA9"/>
  <c r="AD9"/>
  <c r="AB9"/>
  <c r="AF9"/>
  <c r="D74"/>
  <c r="AJ9"/>
  <c r="AH9"/>
  <c r="AD9" i="4"/>
  <c r="Z9"/>
  <c r="AA9"/>
  <c r="AB9"/>
  <c r="AJ9"/>
  <c r="D76"/>
  <c r="AH9"/>
  <c r="D74"/>
  <c r="AD9" i="3"/>
  <c r="Z9"/>
  <c r="AA9"/>
  <c r="AB9"/>
  <c r="D75"/>
  <c r="AF9"/>
  <c r="AJ9"/>
  <c r="D77"/>
  <c r="AJ9" i="2"/>
  <c r="D77"/>
  <c r="AH9"/>
  <c r="AB9"/>
  <c r="AA9"/>
  <c r="AD9"/>
  <c r="Z9"/>
  <c r="D75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D73" i="19" l="1"/>
  <c r="Y9"/>
  <c r="Y9" i="18"/>
  <c r="AE9"/>
  <c r="D52"/>
  <c r="AK9"/>
  <c r="D52" i="17"/>
  <c r="Y9"/>
  <c r="D72" i="16"/>
  <c r="Y9"/>
  <c r="D74" i="15"/>
  <c r="Y9"/>
  <c r="AI9" s="1"/>
  <c r="Y9" i="14"/>
  <c r="AE9" s="1"/>
  <c r="Y9" i="13"/>
  <c r="AC9" s="1"/>
  <c r="Y9" i="12"/>
  <c r="D72"/>
  <c r="AE9"/>
  <c r="AG9" i="11"/>
  <c r="D74"/>
  <c r="AK9"/>
  <c r="Y9"/>
  <c r="AI9" i="10"/>
  <c r="Y9"/>
  <c r="D72"/>
  <c r="AK9"/>
  <c r="AC9"/>
  <c r="Y9" i="9"/>
  <c r="AI9" s="1"/>
  <c r="D72"/>
  <c r="AK9"/>
  <c r="D74" i="8"/>
  <c r="Y9"/>
  <c r="AG9" s="1"/>
  <c r="Y9" i="7"/>
  <c r="AG9" s="1"/>
  <c r="D72" i="6"/>
  <c r="Y9"/>
  <c r="AI9" s="1"/>
  <c r="AG9"/>
  <c r="AE9" i="5"/>
  <c r="D73"/>
  <c r="AI9"/>
  <c r="Y9"/>
  <c r="AI9" i="4"/>
  <c r="Y9"/>
  <c r="D73"/>
  <c r="AK9"/>
  <c r="AE9"/>
  <c r="D74" i="3"/>
  <c r="Y9"/>
  <c r="AG9" s="1"/>
  <c r="Y9" i="2"/>
  <c r="AI9" s="1"/>
  <c r="D74"/>
  <c r="AK9"/>
  <c r="AC9"/>
  <c r="V31" i="1"/>
  <c r="V32"/>
  <c r="V33"/>
  <c r="V35"/>
  <c r="V36"/>
  <c r="V34"/>
  <c r="P76"/>
  <c r="P7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E9" i="15" l="1"/>
  <c r="AK9"/>
  <c r="AC9"/>
  <c r="AE9" i="9"/>
  <c r="AE9" i="6"/>
  <c r="AC9"/>
  <c r="P72" i="19"/>
  <c r="D72"/>
  <c r="AI9"/>
  <c r="AC9"/>
  <c r="AK9"/>
  <c r="AE9"/>
  <c r="AG9"/>
  <c r="D51" i="18"/>
  <c r="P51"/>
  <c r="AC9"/>
  <c r="AG9"/>
  <c r="AI9"/>
  <c r="P51" i="17"/>
  <c r="D51"/>
  <c r="AI9"/>
  <c r="AE9"/>
  <c r="AK9"/>
  <c r="AG9"/>
  <c r="AC9"/>
  <c r="P71" i="16"/>
  <c r="D71"/>
  <c r="AI9"/>
  <c r="AE9"/>
  <c r="AK9"/>
  <c r="AC9"/>
  <c r="AG9"/>
  <c r="D73" i="15"/>
  <c r="P73"/>
  <c r="AG9"/>
  <c r="P73" i="14"/>
  <c r="D73"/>
  <c r="AK9"/>
  <c r="AC9"/>
  <c r="AG9"/>
  <c r="AI9"/>
  <c r="P72" i="13"/>
  <c r="D72"/>
  <c r="AK9"/>
  <c r="AI9"/>
  <c r="AE9"/>
  <c r="AG9"/>
  <c r="P71" i="12"/>
  <c r="D71"/>
  <c r="AG9"/>
  <c r="AK9"/>
  <c r="AC9"/>
  <c r="AI9"/>
  <c r="P73" i="11"/>
  <c r="D73"/>
  <c r="AI9"/>
  <c r="AE9"/>
  <c r="AC9"/>
  <c r="P71" i="10"/>
  <c r="D71"/>
  <c r="AG9"/>
  <c r="AE9"/>
  <c r="P71" i="9"/>
  <c r="D71"/>
  <c r="AG9"/>
  <c r="AC9"/>
  <c r="AK9" i="8"/>
  <c r="AE9"/>
  <c r="AI9"/>
  <c r="D73"/>
  <c r="P73"/>
  <c r="AC9"/>
  <c r="P72" i="7"/>
  <c r="D72"/>
  <c r="AK9"/>
  <c r="AC9"/>
  <c r="AE9"/>
  <c r="AI9"/>
  <c r="P71" i="6"/>
  <c r="D71"/>
  <c r="AK9"/>
  <c r="P72" i="5"/>
  <c r="D72"/>
  <c r="AK9"/>
  <c r="AC9"/>
  <c r="AG9"/>
  <c r="P72" i="4"/>
  <c r="D72"/>
  <c r="AG9"/>
  <c r="AC9"/>
  <c r="AE9" i="3"/>
  <c r="AK9"/>
  <c r="AC9"/>
  <c r="P73"/>
  <c r="D73"/>
  <c r="AI9"/>
  <c r="P73" i="2"/>
  <c r="D73"/>
  <c r="AG9"/>
  <c r="AE9"/>
  <c r="AB9" i="1"/>
  <c r="Z9"/>
  <c r="AD9"/>
  <c r="AA9"/>
  <c r="D79" l="1"/>
  <c r="D77"/>
  <c r="AJ9"/>
  <c r="D76" s="1"/>
  <c r="AF9"/>
  <c r="AH9"/>
  <c r="Y9" l="1"/>
  <c r="D75" l="1"/>
  <c r="P75"/>
  <c r="AG9"/>
  <c r="AE9"/>
  <c r="AC9"/>
  <c r="AK9"/>
  <c r="AI9"/>
</calcChain>
</file>

<file path=xl/sharedStrings.xml><?xml version="1.0" encoding="utf-8"?>
<sst xmlns="http://schemas.openxmlformats.org/spreadsheetml/2006/main" count="11304" uniqueCount="2499">
  <si>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</si>
  <si>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</si>
  <si>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</si>
  <si>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</si>
  <si>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</si>
  <si>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</si>
  <si>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</si>
  <si>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</si>
  <si>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</si>
  <si>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</si>
  <si>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</si>
  <si>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</si>
  <si>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</si>
  <si>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</si>
  <si>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</si>
  <si>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</si>
  <si>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</si>
  <si>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</si>
  <si>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</si>
  <si>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</si>
  <si>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</si>
  <si>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</si>
  <si>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</si>
  <si>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</si>
  <si>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</si>
  <si>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</si>
  <si>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</si>
  <si>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</si>
  <si>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</si>
  <si>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</si>
  <si>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</si>
  <si>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</si>
  <si>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</si>
  <si>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</si>
  <si>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</si>
  <si>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</si>
  <si>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</si>
  <si>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</si>
  <si>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</si>
  <si>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</si>
  <si>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</si>
  <si>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</si>
  <si>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</si>
  <si>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</si>
  <si>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</si>
  <si>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</si>
  <si>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</si>
  <si>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</si>
  <si>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</si>
  <si>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</si>
  <si>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</si>
  <si>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</si>
  <si>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</si>
  <si>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</si>
  <si>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</si>
  <si>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</si>
  <si>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</si>
  <si>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</si>
  <si>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</si>
  <si>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</si>
  <si>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</si>
  <si>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</si>
  <si>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Cấu trúc dữ liệu và giải thuật</t>
  </si>
  <si>
    <t>Nhóm: INT1306-01</t>
  </si>
  <si>
    <t>B15DCCN044</t>
  </si>
  <si>
    <t>Đỗ Bùi Phương</t>
  </si>
  <si>
    <t>Anh</t>
  </si>
  <si>
    <t>12/11/97</t>
  </si>
  <si>
    <t>D15CQCN11-B</t>
  </si>
  <si>
    <t>B15DCAT009</t>
  </si>
  <si>
    <t>Lê Vũ</t>
  </si>
  <si>
    <t>29/01/97</t>
  </si>
  <si>
    <t>D15CQAT01-B</t>
  </si>
  <si>
    <t>B15DCCN025</t>
  </si>
  <si>
    <t>Nguyễn Đức</t>
  </si>
  <si>
    <t>07/08/97</t>
  </si>
  <si>
    <t>D15CQCN03-B</t>
  </si>
  <si>
    <t>B15DCCN046</t>
  </si>
  <si>
    <t>Nguyễn Tuấn</t>
  </si>
  <si>
    <t>11/11/97</t>
  </si>
  <si>
    <t>D15CQCN02-B</t>
  </si>
  <si>
    <t>B15DCCN050</t>
  </si>
  <si>
    <t>Nguyễn Xuân</t>
  </si>
  <si>
    <t>Bắc</t>
  </si>
  <si>
    <t>05/12/97</t>
  </si>
  <si>
    <t>D15CQCN06-B</t>
  </si>
  <si>
    <t>B15DCAT023</t>
  </si>
  <si>
    <t>Bùi Xuân</t>
  </si>
  <si>
    <t>Cầu</t>
  </si>
  <si>
    <t>07/11/97</t>
  </si>
  <si>
    <t>D15CQAT03-B</t>
  </si>
  <si>
    <t>B15DCCN079</t>
  </si>
  <si>
    <t>Nguyễn Trần Đức</t>
  </si>
  <si>
    <t>Cư</t>
  </si>
  <si>
    <t>30/06/97</t>
  </si>
  <si>
    <t>B15DCCN080</t>
  </si>
  <si>
    <t>Bùi Thị</t>
  </si>
  <si>
    <t>Cúc</t>
  </si>
  <si>
    <t>26/07/97</t>
  </si>
  <si>
    <t>B15DCCN107</t>
  </si>
  <si>
    <t>Nguyễn Tiến</t>
  </si>
  <si>
    <t>Đạt</t>
  </si>
  <si>
    <t>08/09/97</t>
  </si>
  <si>
    <t>D15CQCN08-B</t>
  </si>
  <si>
    <t>B12DCCN477</t>
  </si>
  <si>
    <t>Nguyễn Trọng</t>
  </si>
  <si>
    <t>D12CNPM5</t>
  </si>
  <si>
    <t>B15DCCN115</t>
  </si>
  <si>
    <t>Vũ Lê</t>
  </si>
  <si>
    <t>05/05/97</t>
  </si>
  <si>
    <t>D15CQCN05-B</t>
  </si>
  <si>
    <t>B15DCAT043</t>
  </si>
  <si>
    <t>Nguyễn Văn</t>
  </si>
  <si>
    <t>Điền</t>
  </si>
  <si>
    <t>10/10/97</t>
  </si>
  <si>
    <t>B12DCCN269</t>
  </si>
  <si>
    <t>Lê Xuân</t>
  </si>
  <si>
    <t>Định</t>
  </si>
  <si>
    <t>28/06/94</t>
  </si>
  <si>
    <t>D12HTTT1</t>
  </si>
  <si>
    <t>B12DECN025</t>
  </si>
  <si>
    <t>Nguyễn Đình</t>
  </si>
  <si>
    <t>Dũng</t>
  </si>
  <si>
    <t>31/08/93</t>
  </si>
  <si>
    <t>E12CQCN01-B</t>
  </si>
  <si>
    <t>B15DCCN155</t>
  </si>
  <si>
    <t>Phạm Trung</t>
  </si>
  <si>
    <t>12/12/97</t>
  </si>
  <si>
    <t>D15CQCN01-B</t>
  </si>
  <si>
    <t>B15DCCN160</t>
  </si>
  <si>
    <t>Hà Văn</t>
  </si>
  <si>
    <t>Dương</t>
  </si>
  <si>
    <t>02/09/97</t>
  </si>
  <si>
    <t>B15DCCN156</t>
  </si>
  <si>
    <t>Hán Ngọc</t>
  </si>
  <si>
    <t>22/08/97</t>
  </si>
  <si>
    <t>B15DCCN167</t>
  </si>
  <si>
    <t>Phạm Quang</t>
  </si>
  <si>
    <t>Duy</t>
  </si>
  <si>
    <t>04/01/97</t>
  </si>
  <si>
    <t>B15DCAT060</t>
  </si>
  <si>
    <t>Phạm Thế</t>
  </si>
  <si>
    <t>21/01/97</t>
  </si>
  <si>
    <t>D15CQAT04-B</t>
  </si>
  <si>
    <t>B15DCCN187</t>
  </si>
  <si>
    <t>Lê Quang</t>
  </si>
  <si>
    <t>Hải</t>
  </si>
  <si>
    <t>27/06/97</t>
  </si>
  <si>
    <t>B15DCAT067</t>
  </si>
  <si>
    <t>Phạm Duy</t>
  </si>
  <si>
    <t>Hiển</t>
  </si>
  <si>
    <t>10/06/97</t>
  </si>
  <si>
    <t>B15DCCN239</t>
  </si>
  <si>
    <t>Nguyễn Bá</t>
  </si>
  <si>
    <t>Hoàng</t>
  </si>
  <si>
    <t>16/08/97</t>
  </si>
  <si>
    <t>B15DCCN255</t>
  </si>
  <si>
    <t>Nguyễn Như</t>
  </si>
  <si>
    <t>Hùng</t>
  </si>
  <si>
    <t>20/11/97</t>
  </si>
  <si>
    <t>B15DCCN263</t>
  </si>
  <si>
    <t>Nguyễn Vĩnh</t>
  </si>
  <si>
    <t>Hưng</t>
  </si>
  <si>
    <t>11/09/97</t>
  </si>
  <si>
    <t>D15CQCN10-B</t>
  </si>
  <si>
    <t>B15DCCN266</t>
  </si>
  <si>
    <t>Nguyễn Thu</t>
  </si>
  <si>
    <t>Hương</t>
  </si>
  <si>
    <t>13/04/97</t>
  </si>
  <si>
    <t>B15DCCN267</t>
  </si>
  <si>
    <t>Trần Thị Xuân</t>
  </si>
  <si>
    <t>17/01/97</t>
  </si>
  <si>
    <t>B15DCCN275</t>
  </si>
  <si>
    <t>Nguyễn Ngọc</t>
  </si>
  <si>
    <t>Huy</t>
  </si>
  <si>
    <t>26/10/97</t>
  </si>
  <si>
    <t>B15DCCN276</t>
  </si>
  <si>
    <t>Trần Đình</t>
  </si>
  <si>
    <t>01/03/97</t>
  </si>
  <si>
    <t>B15DCCN294</t>
  </si>
  <si>
    <t>Lê Thị</t>
  </si>
  <si>
    <t>Kim</t>
  </si>
  <si>
    <t>29/03/97</t>
  </si>
  <si>
    <t>B15DCCN310</t>
  </si>
  <si>
    <t>Ngô Thị Thúy</t>
  </si>
  <si>
    <t>Linh</t>
  </si>
  <si>
    <t>30/01/97</t>
  </si>
  <si>
    <t>B15DCCN304</t>
  </si>
  <si>
    <t>Nguyễn Thị Diệu</t>
  </si>
  <si>
    <t>D15CQCN07-B</t>
  </si>
  <si>
    <t>B12DCCN445</t>
  </si>
  <si>
    <t>Đỗ Phi</t>
  </si>
  <si>
    <t>Long</t>
  </si>
  <si>
    <t>24/08/93</t>
  </si>
  <si>
    <t>B15DCCN330</t>
  </si>
  <si>
    <t>Vũ Xuân</t>
  </si>
  <si>
    <t>Lượng</t>
  </si>
  <si>
    <t>26/08/97</t>
  </si>
  <si>
    <t>B15DCCN337</t>
  </si>
  <si>
    <t>Trần Thị Tuyết</t>
  </si>
  <si>
    <t>Mai</t>
  </si>
  <si>
    <t>17/03/97</t>
  </si>
  <si>
    <t>B15DCCN343</t>
  </si>
  <si>
    <t>Hà Hồng</t>
  </si>
  <si>
    <t>Mạnh</t>
  </si>
  <si>
    <t>08/03/97</t>
  </si>
  <si>
    <t>B15DCCN354</t>
  </si>
  <si>
    <t>Nguyễn Duy</t>
  </si>
  <si>
    <t>Minh</t>
  </si>
  <si>
    <t>12/06/97</t>
  </si>
  <si>
    <t>B15DCAT117</t>
  </si>
  <si>
    <t>Lê Phương</t>
  </si>
  <si>
    <t>Nam</t>
  </si>
  <si>
    <t>B15DCCN374</t>
  </si>
  <si>
    <t>27/05/97</t>
  </si>
  <si>
    <t>B15DCCN381</t>
  </si>
  <si>
    <t>Trần Đại</t>
  </si>
  <si>
    <t>17/04/97</t>
  </si>
  <si>
    <t>B15DCCN389</t>
  </si>
  <si>
    <t>Nguyễn Thị</t>
  </si>
  <si>
    <t>Nghĩa</t>
  </si>
  <si>
    <t>22/02/97</t>
  </si>
  <si>
    <t>D15CQCN04-B</t>
  </si>
  <si>
    <t>B15DCAT129</t>
  </si>
  <si>
    <t>Đỗ Văn</t>
  </si>
  <si>
    <t>Nhất</t>
  </si>
  <si>
    <t>22/04/96</t>
  </si>
  <si>
    <t>B12DCCN499</t>
  </si>
  <si>
    <t>Lê Đức</t>
  </si>
  <si>
    <t>Phúc</t>
  </si>
  <si>
    <t>17/02/94</t>
  </si>
  <si>
    <t>D12CNPM6</t>
  </si>
  <si>
    <t>B15DCAT132</t>
  </si>
  <si>
    <t>Phương</t>
  </si>
  <si>
    <t>12/05/97</t>
  </si>
  <si>
    <t>B15DCCN422</t>
  </si>
  <si>
    <t>01/12/97</t>
  </si>
  <si>
    <t>B15DCCN436</t>
  </si>
  <si>
    <t>Tạ Văn</t>
  </si>
  <si>
    <t>Quang</t>
  </si>
  <si>
    <t>16/11/97</t>
  </si>
  <si>
    <t>B15DCAT139</t>
  </si>
  <si>
    <t>Cao Đức</t>
  </si>
  <si>
    <t>Quỳnh</t>
  </si>
  <si>
    <t>09/05/97</t>
  </si>
  <si>
    <t>B15DCCN453</t>
  </si>
  <si>
    <t>Nguyễn Lương</t>
  </si>
  <si>
    <t>Sang</t>
  </si>
  <si>
    <t>11/06/97</t>
  </si>
  <si>
    <t>B15DCCN454</t>
  </si>
  <si>
    <t>Phạm Hồng</t>
  </si>
  <si>
    <t>17/09/97</t>
  </si>
  <si>
    <t>B15DCCN461</t>
  </si>
  <si>
    <t>Ngô Thế</t>
  </si>
  <si>
    <t>Sơn</t>
  </si>
  <si>
    <t>06/08/97</t>
  </si>
  <si>
    <t>B15DCDT174</t>
  </si>
  <si>
    <t>Thân Xuân</t>
  </si>
  <si>
    <t>24/07/97</t>
  </si>
  <si>
    <t>D15CQDT02-B</t>
  </si>
  <si>
    <t>B15DCCN702</t>
  </si>
  <si>
    <t>Thern</t>
  </si>
  <si>
    <t>Thammavong</t>
  </si>
  <si>
    <t>12/04/95</t>
  </si>
  <si>
    <t>B15DCCN491</t>
  </si>
  <si>
    <t>Chu Xuân</t>
  </si>
  <si>
    <t>Thắng</t>
  </si>
  <si>
    <t>24/04/96</t>
  </si>
  <si>
    <t>B15DCCN520</t>
  </si>
  <si>
    <t>Thành</t>
  </si>
  <si>
    <t>17/05/94</t>
  </si>
  <si>
    <t>B15DCCN542</t>
  </si>
  <si>
    <t>Thu</t>
  </si>
  <si>
    <t>12/04/97</t>
  </si>
  <si>
    <t>B15DCCN563</t>
  </si>
  <si>
    <t>Nguyễn Quang</t>
  </si>
  <si>
    <t>Trình</t>
  </si>
  <si>
    <t>B15DCCN573</t>
  </si>
  <si>
    <t>Nguyễn Thành</t>
  </si>
  <si>
    <t>Trung</t>
  </si>
  <si>
    <t>B15DCCN604</t>
  </si>
  <si>
    <t>Lường Viết</t>
  </si>
  <si>
    <t>Tuấn</t>
  </si>
  <si>
    <t>31/12/97</t>
  </si>
  <si>
    <t>B15DCAT185</t>
  </si>
  <si>
    <t>Nguyễn Công</t>
  </si>
  <si>
    <t>29/05/97</t>
  </si>
  <si>
    <t>B15DCCN608</t>
  </si>
  <si>
    <t>Nguyễn Minh</t>
  </si>
  <si>
    <t>19/11/97</t>
  </si>
  <si>
    <t>B15DCCN640</t>
  </si>
  <si>
    <t>Vân</t>
  </si>
  <si>
    <t>05/09/97</t>
  </si>
  <si>
    <t>B15DCDT226</t>
  </si>
  <si>
    <t>Vinh</t>
  </si>
  <si>
    <t>14/11/97</t>
  </si>
  <si>
    <t>B15DCCN664</t>
  </si>
  <si>
    <t>Nguyễn Thị Huyền</t>
  </si>
  <si>
    <t>Yến</t>
  </si>
  <si>
    <t>19/02/96</t>
  </si>
  <si>
    <t>B15DCAT004</t>
  </si>
  <si>
    <t>Hoàng Quỳnh</t>
  </si>
  <si>
    <t>19/01/97</t>
  </si>
  <si>
    <t>B15DCCN039</t>
  </si>
  <si>
    <t>04/06/97</t>
  </si>
  <si>
    <t>B15DCAT022</t>
  </si>
  <si>
    <t>Bình</t>
  </si>
  <si>
    <t>23/07/97</t>
  </si>
  <si>
    <t>D15CQAT02-B</t>
  </si>
  <si>
    <t>B15DCCN070</t>
  </si>
  <si>
    <t>Nguyễn Quốc</t>
  </si>
  <si>
    <t>Chính</t>
  </si>
  <si>
    <t>03/08/97</t>
  </si>
  <si>
    <t>B15DCCN076</t>
  </si>
  <si>
    <t>Mai Thành</t>
  </si>
  <si>
    <t>Công</t>
  </si>
  <si>
    <t>17/10/97</t>
  </si>
  <si>
    <t>B15DCCN087</t>
  </si>
  <si>
    <t>Hoàng Văn</t>
  </si>
  <si>
    <t>Cường</t>
  </si>
  <si>
    <t>08/02/97</t>
  </si>
  <si>
    <t>B15DCCN091</t>
  </si>
  <si>
    <t>Phạm Đức</t>
  </si>
  <si>
    <t>B15DCCN095</t>
  </si>
  <si>
    <t>Phạm Minh</t>
  </si>
  <si>
    <t>Đại</t>
  </si>
  <si>
    <t>06/04/97</t>
  </si>
  <si>
    <t>B15DCCN103</t>
  </si>
  <si>
    <t>Hà Thị</t>
  </si>
  <si>
    <t>Đào</t>
  </si>
  <si>
    <t>12/08/95</t>
  </si>
  <si>
    <t>B12DECN008</t>
  </si>
  <si>
    <t>Đĩnh</t>
  </si>
  <si>
    <t>01/09/94</t>
  </si>
  <si>
    <t>B15DCCN136</t>
  </si>
  <si>
    <t>Trần Văn</t>
  </si>
  <si>
    <t>Đức</t>
  </si>
  <si>
    <t>13/02/97</t>
  </si>
  <si>
    <t>B15DCCN142</t>
  </si>
  <si>
    <t>Vũ Thị</t>
  </si>
  <si>
    <t>Dung</t>
  </si>
  <si>
    <t>27/02/97</t>
  </si>
  <si>
    <t>B15DCAT053</t>
  </si>
  <si>
    <t>Lê Chí</t>
  </si>
  <si>
    <t>B14DCCN052</t>
  </si>
  <si>
    <t>13/01/96</t>
  </si>
  <si>
    <t>B15DCCN148</t>
  </si>
  <si>
    <t>15/05/97</t>
  </si>
  <si>
    <t>B15DCCN184</t>
  </si>
  <si>
    <t>Ngô Mạnh</t>
  </si>
  <si>
    <t>B15DCCN179</t>
  </si>
  <si>
    <t>Nguyễn Hoàng</t>
  </si>
  <si>
    <t>18/04/97</t>
  </si>
  <si>
    <t>B15DCCN192</t>
  </si>
  <si>
    <t>Ngô Thị Thu</t>
  </si>
  <si>
    <t>Hân</t>
  </si>
  <si>
    <t>02/08/97</t>
  </si>
  <si>
    <t>B15DCCN195</t>
  </si>
  <si>
    <t>Vũ Thị Hồng</t>
  </si>
  <si>
    <t>Hạnh</t>
  </si>
  <si>
    <t>06/11/97</t>
  </si>
  <si>
    <t>B15DCCN201</t>
  </si>
  <si>
    <t>Đào Thị</t>
  </si>
  <si>
    <t>Hiên</t>
  </si>
  <si>
    <t>28/08/97</t>
  </si>
  <si>
    <t>B15DCCN212</t>
  </si>
  <si>
    <t>Nguyễn Thanh</t>
  </si>
  <si>
    <t>Hiếu</t>
  </si>
  <si>
    <t>11/02/97</t>
  </si>
  <si>
    <t>B15DCCN243</t>
  </si>
  <si>
    <t>Hội</t>
  </si>
  <si>
    <t>06/09/97</t>
  </si>
  <si>
    <t>B15DCCN245</t>
  </si>
  <si>
    <t>14/06/97</t>
  </si>
  <si>
    <t>B15DCCN260</t>
  </si>
  <si>
    <t>22/07/97</t>
  </si>
  <si>
    <t>B15DCAT095</t>
  </si>
  <si>
    <t>Nguyễn Phi</t>
  </si>
  <si>
    <t>18/12/97</t>
  </si>
  <si>
    <t>B15DCAT096</t>
  </si>
  <si>
    <t>Phạm Gia</t>
  </si>
  <si>
    <t>B15DCCN279</t>
  </si>
  <si>
    <t>Nguyễn Phương</t>
  </si>
  <si>
    <t>Huyền</t>
  </si>
  <si>
    <t>01/06/97</t>
  </si>
  <si>
    <t>B15DCAT099</t>
  </si>
  <si>
    <t>Khánh</t>
  </si>
  <si>
    <t>21/09/97</t>
  </si>
  <si>
    <t>B15DCCN700</t>
  </si>
  <si>
    <t>Kittiphatphong</t>
  </si>
  <si>
    <t>Khanthavong</t>
  </si>
  <si>
    <t>06/12/96</t>
  </si>
  <si>
    <t>B15DCCN295</t>
  </si>
  <si>
    <t>Kỳ</t>
  </si>
  <si>
    <t>21/11/97</t>
  </si>
  <si>
    <t>D15CQCN09-B</t>
  </si>
  <si>
    <t>B15DCCN323</t>
  </si>
  <si>
    <t>Nguyễn Hải</t>
  </si>
  <si>
    <t>15/09/97</t>
  </si>
  <si>
    <t>B15DCAT110</t>
  </si>
  <si>
    <t>Nguyễn Hữu Vũ</t>
  </si>
  <si>
    <t>07/07/97</t>
  </si>
  <si>
    <t>B15DCAT114</t>
  </si>
  <si>
    <t>Luân</t>
  </si>
  <si>
    <t>B15DCCN358</t>
  </si>
  <si>
    <t>Bùi Chí</t>
  </si>
  <si>
    <t>B15DCCN351</t>
  </si>
  <si>
    <t>18/01/97</t>
  </si>
  <si>
    <t>B15DCCN366</t>
  </si>
  <si>
    <t>Mỹ</t>
  </si>
  <si>
    <t>03/12/97</t>
  </si>
  <si>
    <t>B15DCCN395</t>
  </si>
  <si>
    <t>Nguyễn Thái</t>
  </si>
  <si>
    <t>Ngọc</t>
  </si>
  <si>
    <t>27/10/97</t>
  </si>
  <si>
    <t>B15DCCN425</t>
  </si>
  <si>
    <t>Khổng Minh</t>
  </si>
  <si>
    <t>Quân</t>
  </si>
  <si>
    <t>10/09/97</t>
  </si>
  <si>
    <t>B15DCCN439</t>
  </si>
  <si>
    <t>Lê Văn</t>
  </si>
  <si>
    <t>30/08/96</t>
  </si>
  <si>
    <t>B15DCCN443</t>
  </si>
  <si>
    <t>Đinh Đức</t>
  </si>
  <si>
    <t>Quý</t>
  </si>
  <si>
    <t>06/10/97</t>
  </si>
  <si>
    <t>B15DCCN457</t>
  </si>
  <si>
    <t>Trần Thị</t>
  </si>
  <si>
    <t>Sen</t>
  </si>
  <si>
    <t>10/10/96</t>
  </si>
  <si>
    <t>B15DCAT143</t>
  </si>
  <si>
    <t>B15DCCN479</t>
  </si>
  <si>
    <t>Tài</t>
  </si>
  <si>
    <t>04/05/97</t>
  </si>
  <si>
    <t>B15DCCN481</t>
  </si>
  <si>
    <t>Tân</t>
  </si>
  <si>
    <t>26/04/97</t>
  </si>
  <si>
    <t>B12DCCN190</t>
  </si>
  <si>
    <t>Hà Đức</t>
  </si>
  <si>
    <t>26/01/94</t>
  </si>
  <si>
    <t>D12CNPM4</t>
  </si>
  <si>
    <t>B15DCCN496</t>
  </si>
  <si>
    <t>23/02/97</t>
  </si>
  <si>
    <t>B15DCAT150</t>
  </si>
  <si>
    <t>Bùi Viết</t>
  </si>
  <si>
    <t>07/12/97</t>
  </si>
  <si>
    <t>B13DCAT043</t>
  </si>
  <si>
    <t>Nguyễn Trung</t>
  </si>
  <si>
    <t>21/09/95</t>
  </si>
  <si>
    <t>D13CQAT01-B</t>
  </si>
  <si>
    <t>B15DCCN526</t>
  </si>
  <si>
    <t>Phạm Thị Bích</t>
  </si>
  <si>
    <t>Thảo</t>
  </si>
  <si>
    <t>01/09/97</t>
  </si>
  <si>
    <t>B15DCCN531</t>
  </si>
  <si>
    <t>Nguyễn Hữu</t>
  </si>
  <si>
    <t>Thiệp</t>
  </si>
  <si>
    <t>22/12/97</t>
  </si>
  <si>
    <t>B15DCCN547</t>
  </si>
  <si>
    <t>Đặng Văn</t>
  </si>
  <si>
    <t>Thuận</t>
  </si>
  <si>
    <t>07/01/97</t>
  </si>
  <si>
    <t>B15DCCN558</t>
  </si>
  <si>
    <t>Trương Mạnh</t>
  </si>
  <si>
    <t>Toàn</t>
  </si>
  <si>
    <t>14/09/97</t>
  </si>
  <si>
    <t>B15DCCN559</t>
  </si>
  <si>
    <t>Trang</t>
  </si>
  <si>
    <t>25/04/97</t>
  </si>
  <si>
    <t>B15DCCN575</t>
  </si>
  <si>
    <t>B15DCCN582</t>
  </si>
  <si>
    <t>Đào Tiến</t>
  </si>
  <si>
    <t>Trường</t>
  </si>
  <si>
    <t>25/05/97</t>
  </si>
  <si>
    <t>B15DCAT182</t>
  </si>
  <si>
    <t>Phùng Anh</t>
  </si>
  <si>
    <t>Tú</t>
  </si>
  <si>
    <t>01/01/97</t>
  </si>
  <si>
    <t>B15DCAT186</t>
  </si>
  <si>
    <t>Phan Văn</t>
  </si>
  <si>
    <t>09/09/97</t>
  </si>
  <si>
    <t>B15DCCN646</t>
  </si>
  <si>
    <t>Đặng Quốc</t>
  </si>
  <si>
    <t>Việt</t>
  </si>
  <si>
    <t>12/03/97</t>
  </si>
  <si>
    <t>B15DCCN656</t>
  </si>
  <si>
    <t>Trần Quốc</t>
  </si>
  <si>
    <t>Vũ</t>
  </si>
  <si>
    <t>27/12/96</t>
  </si>
  <si>
    <t>B15DCAT196</t>
  </si>
  <si>
    <t>Vương</t>
  </si>
  <si>
    <t>04/08/97</t>
  </si>
  <si>
    <t>B15DCCN037</t>
  </si>
  <si>
    <t>B15DCCN022</t>
  </si>
  <si>
    <t>30/04/97</t>
  </si>
  <si>
    <t>B15DCCN012</t>
  </si>
  <si>
    <t>28/11/97</t>
  </si>
  <si>
    <t>B15DCCN060</t>
  </si>
  <si>
    <t>Cảnh</t>
  </si>
  <si>
    <t>16/06/97</t>
  </si>
  <si>
    <t>B15DCCN062</t>
  </si>
  <si>
    <t>Đặng Thị Lệ</t>
  </si>
  <si>
    <t>Châm</t>
  </si>
  <si>
    <t>04/03/97</t>
  </si>
  <si>
    <t>B15DCDT019</t>
  </si>
  <si>
    <t>Vũ Văn</t>
  </si>
  <si>
    <t>Chung</t>
  </si>
  <si>
    <t>30/03/95</t>
  </si>
  <si>
    <t>D15CQDT03-B</t>
  </si>
  <si>
    <t>B15DCCN077</t>
  </si>
  <si>
    <t>29/07/97</t>
  </si>
  <si>
    <t>B15DCCN081</t>
  </si>
  <si>
    <t>Đỗ Sơn</t>
  </si>
  <si>
    <t>Cung</t>
  </si>
  <si>
    <t>13/01/97</t>
  </si>
  <si>
    <t>B15DCCN092</t>
  </si>
  <si>
    <t>02/01/97</t>
  </si>
  <si>
    <t>B15DCCN096</t>
  </si>
  <si>
    <t>Phùng Đức</t>
  </si>
  <si>
    <t>09/11/93</t>
  </si>
  <si>
    <t>B15DCCN099</t>
  </si>
  <si>
    <t>Cao Hải</t>
  </si>
  <si>
    <t>Đăng</t>
  </si>
  <si>
    <t>B15DCCN102</t>
  </si>
  <si>
    <t>Bùi Quang</t>
  </si>
  <si>
    <t>Danh</t>
  </si>
  <si>
    <t>18/07/97</t>
  </si>
  <si>
    <t>B15DCDT031</t>
  </si>
  <si>
    <t>21/03/97</t>
  </si>
  <si>
    <t>B15DCCN114</t>
  </si>
  <si>
    <t>Trần Tiến</t>
  </si>
  <si>
    <t>20/09/97</t>
  </si>
  <si>
    <t>B15DCCN111</t>
  </si>
  <si>
    <t>Vũ Tiến</t>
  </si>
  <si>
    <t>24/12/97</t>
  </si>
  <si>
    <t>B15DCAT044</t>
  </si>
  <si>
    <t>Vũ Hải</t>
  </si>
  <si>
    <t>Điệp</t>
  </si>
  <si>
    <t>07/04/97</t>
  </si>
  <si>
    <t>B15DCCN125</t>
  </si>
  <si>
    <t>Đông</t>
  </si>
  <si>
    <t>10/03/97</t>
  </si>
  <si>
    <t>B15DCAT048</t>
  </si>
  <si>
    <t>Tô Như</t>
  </si>
  <si>
    <t>13/09/97</t>
  </si>
  <si>
    <t>B15DCCN143</t>
  </si>
  <si>
    <t>Bùi Trung</t>
  </si>
  <si>
    <t>B14DCDT168</t>
  </si>
  <si>
    <t>Lê Thanh</t>
  </si>
  <si>
    <t>Hà</t>
  </si>
  <si>
    <t>26/07/95</t>
  </si>
  <si>
    <t>D14CQDT03-B</t>
  </si>
  <si>
    <t>B15DCCN214</t>
  </si>
  <si>
    <t>B15DCAT072</t>
  </si>
  <si>
    <t>Trần Minh</t>
  </si>
  <si>
    <t>26/05/97</t>
  </si>
  <si>
    <t>B15DCDT083</t>
  </si>
  <si>
    <t>02/02/97</t>
  </si>
  <si>
    <t>B15DCDT086</t>
  </si>
  <si>
    <t>22/09/96</t>
  </si>
  <si>
    <t>B15DCCN256</t>
  </si>
  <si>
    <t>Lê Phúc Diên</t>
  </si>
  <si>
    <t>07/03/97</t>
  </si>
  <si>
    <t>B15DCDT112</t>
  </si>
  <si>
    <t>Ngô Thị</t>
  </si>
  <si>
    <t>Là</t>
  </si>
  <si>
    <t>05/08/96</t>
  </si>
  <si>
    <t>D15CQDT04-B</t>
  </si>
  <si>
    <t>B15DCCN305</t>
  </si>
  <si>
    <t>Nguyễn Thùy</t>
  </si>
  <si>
    <t>03/07/97</t>
  </si>
  <si>
    <t>B13DCCN382</t>
  </si>
  <si>
    <t>Trần Mạnh</t>
  </si>
  <si>
    <t>28/05/92</t>
  </si>
  <si>
    <t>D13CNPM5</t>
  </si>
  <si>
    <t>B15DCCN313</t>
  </si>
  <si>
    <t>Lộc</t>
  </si>
  <si>
    <t>12/02/97</t>
  </si>
  <si>
    <t>B15DCCN312</t>
  </si>
  <si>
    <t>20/01/97</t>
  </si>
  <si>
    <t>B15DCCN334</t>
  </si>
  <si>
    <t>Nguyễn Thị Tuyết</t>
  </si>
  <si>
    <t>23/05/97</t>
  </si>
  <si>
    <t>B15DCCN336</t>
  </si>
  <si>
    <t>Phạm Thị</t>
  </si>
  <si>
    <t>25/01/97</t>
  </si>
  <si>
    <t>B15DCCN344</t>
  </si>
  <si>
    <t>Lương Hùng</t>
  </si>
  <si>
    <t>04/12/97</t>
  </si>
  <si>
    <t>B15DCCN346</t>
  </si>
  <si>
    <t>Nguyễn Phúc</t>
  </si>
  <si>
    <t>28/01/97</t>
  </si>
  <si>
    <t>B15DCCN355</t>
  </si>
  <si>
    <t>15/02/97</t>
  </si>
  <si>
    <t>B15DCCN377</t>
  </si>
  <si>
    <t>Ngô Quang</t>
  </si>
  <si>
    <t>31/10/97</t>
  </si>
  <si>
    <t>B15DCCN386</t>
  </si>
  <si>
    <t>Nghị</t>
  </si>
  <si>
    <t>29/04/93</t>
  </si>
  <si>
    <t>B15DCCN396</t>
  </si>
  <si>
    <t>Lương Thị Hồng</t>
  </si>
  <si>
    <t>23/04/97</t>
  </si>
  <si>
    <t>B15DCCN406</t>
  </si>
  <si>
    <t>Phong</t>
  </si>
  <si>
    <t>22/01/93</t>
  </si>
  <si>
    <t>B15DCCN424</t>
  </si>
  <si>
    <t>Phượng</t>
  </si>
  <si>
    <t>B15DCCN667</t>
  </si>
  <si>
    <t>Phạm Huy</t>
  </si>
  <si>
    <t>24/10/97</t>
  </si>
  <si>
    <t>B15DCCN442</t>
  </si>
  <si>
    <t>Quí</t>
  </si>
  <si>
    <t>B15DCCN450</t>
  </si>
  <si>
    <t>19/12/97</t>
  </si>
  <si>
    <t>B15DCAT140</t>
  </si>
  <si>
    <t>Vũ Thị Ngọc</t>
  </si>
  <si>
    <t>24/03/97</t>
  </si>
  <si>
    <t>B15DCCN476</t>
  </si>
  <si>
    <t>21/08/97</t>
  </si>
  <si>
    <t>B15DCCN483</t>
  </si>
  <si>
    <t>Thạch</t>
  </si>
  <si>
    <t>24/09/97</t>
  </si>
  <si>
    <t>B15DCCN487</t>
  </si>
  <si>
    <t>Thái</t>
  </si>
  <si>
    <t>20/07/97</t>
  </si>
  <si>
    <t>B15DCDT187</t>
  </si>
  <si>
    <t>Đào Hữu</t>
  </si>
  <si>
    <t>15/01/97</t>
  </si>
  <si>
    <t>B15DCCN509</t>
  </si>
  <si>
    <t>Đinh Văn</t>
  </si>
  <si>
    <t>25/10/97</t>
  </si>
  <si>
    <t>B15DCCN515</t>
  </si>
  <si>
    <t>Hoàng Đức</t>
  </si>
  <si>
    <t>B15DCCN537</t>
  </si>
  <si>
    <t>Nguyễn Anh</t>
  </si>
  <si>
    <t>Thơ</t>
  </si>
  <si>
    <t>B15DCAT163</t>
  </si>
  <si>
    <t>Tiến</t>
  </si>
  <si>
    <t>06/10/96</t>
  </si>
  <si>
    <t>B15DCCN580</t>
  </si>
  <si>
    <t>05/06/96</t>
  </si>
  <si>
    <t>B15DCDT207</t>
  </si>
  <si>
    <t>Trần Ngọc</t>
  </si>
  <si>
    <t>30/07/97</t>
  </si>
  <si>
    <t>B15DCCN606</t>
  </si>
  <si>
    <t>Bùi Anh</t>
  </si>
  <si>
    <t>B13DCCN118</t>
  </si>
  <si>
    <t>11/01/94</t>
  </si>
  <si>
    <t>D13CNPM2</t>
  </si>
  <si>
    <t>B15DCCN630</t>
  </si>
  <si>
    <t>Doãn Hoàng</t>
  </si>
  <si>
    <t>Tùng</t>
  </si>
  <si>
    <t>21/12/97</t>
  </si>
  <si>
    <t>B15DCCN619</t>
  </si>
  <si>
    <t>Nguyễn Huy</t>
  </si>
  <si>
    <t>03/11/97</t>
  </si>
  <si>
    <t>B15DCAT193</t>
  </si>
  <si>
    <t>Phạm Ngọc</t>
  </si>
  <si>
    <t>Tường</t>
  </si>
  <si>
    <t>03/06/97</t>
  </si>
  <si>
    <t>B15DCDT230</t>
  </si>
  <si>
    <t>Yên</t>
  </si>
  <si>
    <t>09/11/97</t>
  </si>
  <si>
    <t>B15DCCN018</t>
  </si>
  <si>
    <t>Nguyễn Thị Ngọc</t>
  </si>
  <si>
    <t>B15DCCN009</t>
  </si>
  <si>
    <t>Nguyễn Thị Vân</t>
  </si>
  <si>
    <t>23/09/97</t>
  </si>
  <si>
    <t>B15DCAT015</t>
  </si>
  <si>
    <t>Phùng Tuấn</t>
  </si>
  <si>
    <t>31/05/97</t>
  </si>
  <si>
    <t>B15DCCN015</t>
  </si>
  <si>
    <t>Vương Thị Quỳnh</t>
  </si>
  <si>
    <t>05/06/97</t>
  </si>
  <si>
    <t>B15DCCN059</t>
  </si>
  <si>
    <t>27/11/97</t>
  </si>
  <si>
    <t>B15DCCN072</t>
  </si>
  <si>
    <t>Lương Văn</t>
  </si>
  <si>
    <t>B15DCCN119</t>
  </si>
  <si>
    <t>Nguyễn Thị Phương</t>
  </si>
  <si>
    <t>Diệu</t>
  </si>
  <si>
    <t>07/09/97</t>
  </si>
  <si>
    <t>B15DCCN132</t>
  </si>
  <si>
    <t>B15DCCN147</t>
  </si>
  <si>
    <t>08/01/97</t>
  </si>
  <si>
    <t>B15DCCN165</t>
  </si>
  <si>
    <t>Tạ Anh</t>
  </si>
  <si>
    <t>29/12/97</t>
  </si>
  <si>
    <t>B15DCAT062</t>
  </si>
  <si>
    <t>Phạm Văn</t>
  </si>
  <si>
    <t>Giáp</t>
  </si>
  <si>
    <t>24/08/95</t>
  </si>
  <si>
    <t>B15DCCN181</t>
  </si>
  <si>
    <t>Cao Đắc</t>
  </si>
  <si>
    <t>B15DCCN207</t>
  </si>
  <si>
    <t>Hiệp</t>
  </si>
  <si>
    <t>09/10/97</t>
  </si>
  <si>
    <t>B15DCAT068</t>
  </si>
  <si>
    <t>14/04/97</t>
  </si>
  <si>
    <t>B15DCCN219</t>
  </si>
  <si>
    <t>Nguyễn Mạnh</t>
  </si>
  <si>
    <t>16/10/97</t>
  </si>
  <si>
    <t>B15DCCN224</t>
  </si>
  <si>
    <t>Hoa</t>
  </si>
  <si>
    <t>10/12/97</t>
  </si>
  <si>
    <t>B15DCAT076</t>
  </si>
  <si>
    <t>Mai Khánh</t>
  </si>
  <si>
    <t>Hòa</t>
  </si>
  <si>
    <t>26/03/97</t>
  </si>
  <si>
    <t>B12DCCN436</t>
  </si>
  <si>
    <t>09/10/93</t>
  </si>
  <si>
    <t>D12CNPM2</t>
  </si>
  <si>
    <t>B15DCAT088</t>
  </si>
  <si>
    <t>18/05/97</t>
  </si>
  <si>
    <t>B15DCCN265</t>
  </si>
  <si>
    <t>Trần Thị Thanh</t>
  </si>
  <si>
    <t>26/01/97</t>
  </si>
  <si>
    <t>B15DCCN280</t>
  </si>
  <si>
    <t>Đàm Thị Minh</t>
  </si>
  <si>
    <t>03/01/97</t>
  </si>
  <si>
    <t>B15DCCN286</t>
  </si>
  <si>
    <t>Bạch Ngọc</t>
  </si>
  <si>
    <t>26/09/97</t>
  </si>
  <si>
    <t>B15DCCN290</t>
  </si>
  <si>
    <t>Kiên</t>
  </si>
  <si>
    <t>12/10/97</t>
  </si>
  <si>
    <t>B15DCAT106</t>
  </si>
  <si>
    <t>Hoàng Vũ</t>
  </si>
  <si>
    <t>B15DCDT122</t>
  </si>
  <si>
    <t>Nguyễn Viết</t>
  </si>
  <si>
    <t>1021020053</t>
  </si>
  <si>
    <t>19/01/93</t>
  </si>
  <si>
    <t>D10DT1</t>
  </si>
  <si>
    <t>B15DCDT129</t>
  </si>
  <si>
    <t>11/10/97</t>
  </si>
  <si>
    <t>D15CQDT01-B</t>
  </si>
  <si>
    <t>B15DCCN364</t>
  </si>
  <si>
    <t>Vũ Thảo</t>
  </si>
  <si>
    <t>My</t>
  </si>
  <si>
    <t>02/12/97</t>
  </si>
  <si>
    <t>B15DCCN371</t>
  </si>
  <si>
    <t>Lê Trương</t>
  </si>
  <si>
    <t>26/04/96</t>
  </si>
  <si>
    <t>B15DCCN378</t>
  </si>
  <si>
    <t>14/05/97</t>
  </si>
  <si>
    <t>B15DCCN369</t>
  </si>
  <si>
    <t>Trịnh Quang</t>
  </si>
  <si>
    <t>04/11/97</t>
  </si>
  <si>
    <t>B15DCCN384</t>
  </si>
  <si>
    <t>Hoàng Ngọc</t>
  </si>
  <si>
    <t>Nga</t>
  </si>
  <si>
    <t>B15DCCN399</t>
  </si>
  <si>
    <t>Phan Thanh</t>
  </si>
  <si>
    <t>Nguyên</t>
  </si>
  <si>
    <t>19/03/96</t>
  </si>
  <si>
    <t>B15DCDT154</t>
  </si>
  <si>
    <t>Đinh Quang</t>
  </si>
  <si>
    <t>Phụng</t>
  </si>
  <si>
    <t>B15DCCN421</t>
  </si>
  <si>
    <t>08/08/97</t>
  </si>
  <si>
    <t>B15DCCN417</t>
  </si>
  <si>
    <t>B15DCCN419</t>
  </si>
  <si>
    <t>03/09/97</t>
  </si>
  <si>
    <t>B15DCCN416</t>
  </si>
  <si>
    <t>B15DCCN429</t>
  </si>
  <si>
    <t>Lưu Danh</t>
  </si>
  <si>
    <t>27/09/97</t>
  </si>
  <si>
    <t>B15DCCN433</t>
  </si>
  <si>
    <t>Nguyễn Hồng</t>
  </si>
  <si>
    <t>24/04/97</t>
  </si>
  <si>
    <t>B15DCCN440</t>
  </si>
  <si>
    <t>Vũ Đình</t>
  </si>
  <si>
    <t>B15DCDT168</t>
  </si>
  <si>
    <t>B15DCCN459</t>
  </si>
  <si>
    <t>Phạm Thanh</t>
  </si>
  <si>
    <t>B15DCAT147</t>
  </si>
  <si>
    <t>Phạm Đình</t>
  </si>
  <si>
    <t>01/04/97</t>
  </si>
  <si>
    <t>B15DCCN504</t>
  </si>
  <si>
    <t>Thanh</t>
  </si>
  <si>
    <t>24/02/97</t>
  </si>
  <si>
    <t>B15DCAT154</t>
  </si>
  <si>
    <t>B15DCAT156</t>
  </si>
  <si>
    <t>Từ Thị</t>
  </si>
  <si>
    <t>06/06/97</t>
  </si>
  <si>
    <t>B15DCAT159</t>
  </si>
  <si>
    <t>Trần Xuân</t>
  </si>
  <si>
    <t>Thiện</t>
  </si>
  <si>
    <t>B15DCCN666</t>
  </si>
  <si>
    <t>Thanongsak</t>
  </si>
  <si>
    <t>Thongphanty</t>
  </si>
  <si>
    <t>16/03/95</t>
  </si>
  <si>
    <t>B15DCCN548</t>
  </si>
  <si>
    <t>Thúy</t>
  </si>
  <si>
    <t>B15DCAT169</t>
  </si>
  <si>
    <t>Trần Thị Huyền</t>
  </si>
  <si>
    <t>08/07/97</t>
  </si>
  <si>
    <t>B15DCCN562</t>
  </si>
  <si>
    <t>Trần Thị Kiều</t>
  </si>
  <si>
    <t>Trinh</t>
  </si>
  <si>
    <t>B15DCDT210</t>
  </si>
  <si>
    <t>Trương Minh</t>
  </si>
  <si>
    <t>24/09/96</t>
  </si>
  <si>
    <t>B15DCAT191</t>
  </si>
  <si>
    <t>29/08/96</t>
  </si>
  <si>
    <t>B15DCAT194</t>
  </si>
  <si>
    <t>19/08/97</t>
  </si>
  <si>
    <t>B15DCCN635</t>
  </si>
  <si>
    <t>Tuyền</t>
  </si>
  <si>
    <t>01/08/97</t>
  </si>
  <si>
    <t>B15DCCN657</t>
  </si>
  <si>
    <t>21/10/97</t>
  </si>
  <si>
    <t>B15DCCN658</t>
  </si>
  <si>
    <t>Dương Thị</t>
  </si>
  <si>
    <t>Vui</t>
  </si>
  <si>
    <t>21/05/97</t>
  </si>
  <si>
    <t>B15DCCN660</t>
  </si>
  <si>
    <t>15/10/97</t>
  </si>
  <si>
    <t>B15DCCN020</t>
  </si>
  <si>
    <t>Bùi Văn</t>
  </si>
  <si>
    <t>B15DCCN036</t>
  </si>
  <si>
    <t>Đồng Tùng</t>
  </si>
  <si>
    <t>14/02/97</t>
  </si>
  <si>
    <t>B15DCAT005</t>
  </si>
  <si>
    <t>Nguyễn Việt</t>
  </si>
  <si>
    <t>13/08/97</t>
  </si>
  <si>
    <t>B15DCCN047</t>
  </si>
  <si>
    <t>Vũ Hồng</t>
  </si>
  <si>
    <t>25/07/97</t>
  </si>
  <si>
    <t>B15DCCN089</t>
  </si>
  <si>
    <t>Lê Huy</t>
  </si>
  <si>
    <t>01/05/97</t>
  </si>
  <si>
    <t>B15DCCN085</t>
  </si>
  <si>
    <t>27/01/97</t>
  </si>
  <si>
    <t>B15DCAT033</t>
  </si>
  <si>
    <t>B15DCCN084</t>
  </si>
  <si>
    <t>Tào Ngọc</t>
  </si>
  <si>
    <t>B15DCAT037</t>
  </si>
  <si>
    <t>01/05/95</t>
  </si>
  <si>
    <t>B15DCCN117</t>
  </si>
  <si>
    <t>Thân Hoàng</t>
  </si>
  <si>
    <t>15/12/97</t>
  </si>
  <si>
    <t>B15DCCN110</t>
  </si>
  <si>
    <t>Trần Duy</t>
  </si>
  <si>
    <t>27/04/97</t>
  </si>
  <si>
    <t>B15DCAT042</t>
  </si>
  <si>
    <t>Diện</t>
  </si>
  <si>
    <t>B15DCCN126</t>
  </si>
  <si>
    <t>26/06/97</t>
  </si>
  <si>
    <t>B15DCDT038</t>
  </si>
  <si>
    <t>Ngô Nhân</t>
  </si>
  <si>
    <t>B15DCAT052</t>
  </si>
  <si>
    <t>Nguyễn Chí</t>
  </si>
  <si>
    <t>27/10/96</t>
  </si>
  <si>
    <t>B15DCCN154</t>
  </si>
  <si>
    <t>05/01/97</t>
  </si>
  <si>
    <t>B15DCCN163</t>
  </si>
  <si>
    <t>25/02/97</t>
  </si>
  <si>
    <t>B15DCCN159</t>
  </si>
  <si>
    <t>Trần Bảo</t>
  </si>
  <si>
    <t>09/08/97</t>
  </si>
  <si>
    <t>B14CCCN149</t>
  </si>
  <si>
    <t>Trần Thị Thu</t>
  </si>
  <si>
    <t>16/10/95</t>
  </si>
  <si>
    <t>C14HTTT</t>
  </si>
  <si>
    <t>B15DCAT065</t>
  </si>
  <si>
    <t>Hậu</t>
  </si>
  <si>
    <t>B15DCCN218</t>
  </si>
  <si>
    <t>Đặng Huy</t>
  </si>
  <si>
    <t>B15DCCN220</t>
  </si>
  <si>
    <t>B15DCAT074</t>
  </si>
  <si>
    <t>Hiệu</t>
  </si>
  <si>
    <t>28/05/97</t>
  </si>
  <si>
    <t>B15DCCN225</t>
  </si>
  <si>
    <t>18/08/97</t>
  </si>
  <si>
    <t>B15DCAT077</t>
  </si>
  <si>
    <t>Dương Đình</t>
  </si>
  <si>
    <t>B15DCDT082</t>
  </si>
  <si>
    <t>Lê Công</t>
  </si>
  <si>
    <t>08/04/95</t>
  </si>
  <si>
    <t>B15DCAT081</t>
  </si>
  <si>
    <t>Trần Quang</t>
  </si>
  <si>
    <t>20/10/96</t>
  </si>
  <si>
    <t>B15DCAT093</t>
  </si>
  <si>
    <t>Lê Mạnh</t>
  </si>
  <si>
    <t>16/07/97</t>
  </si>
  <si>
    <t>B15DCAT097</t>
  </si>
  <si>
    <t>Nguyễn Thị Minh</t>
  </si>
  <si>
    <t>17/07/97</t>
  </si>
  <si>
    <t>B15DCAT101</t>
  </si>
  <si>
    <t>Nguyễn Hoàng Bảo</t>
  </si>
  <si>
    <t>B15DCCN300</t>
  </si>
  <si>
    <t>Hoàng Tùng</t>
  </si>
  <si>
    <t>Lâm</t>
  </si>
  <si>
    <t>B15DCCN296</t>
  </si>
  <si>
    <t>Trần Thế</t>
  </si>
  <si>
    <t>B15DCAT112</t>
  </si>
  <si>
    <t>Lê Việt</t>
  </si>
  <si>
    <t>08/11/97</t>
  </si>
  <si>
    <t>B15DCCN318</t>
  </si>
  <si>
    <t>25/08/96</t>
  </si>
  <si>
    <t>B15DCCN338</t>
  </si>
  <si>
    <t>05/02/96</t>
  </si>
  <si>
    <t>B15DCCN350</t>
  </si>
  <si>
    <t>B12DCCN031</t>
  </si>
  <si>
    <t>Chu Hoàng</t>
  </si>
  <si>
    <t>02/11/94</t>
  </si>
  <si>
    <t>D12ATTTM</t>
  </si>
  <si>
    <t>B15DCCN372</t>
  </si>
  <si>
    <t>Đỗ Tuấn</t>
  </si>
  <si>
    <t>B15DCAT122</t>
  </si>
  <si>
    <t>Nguyễn Thị Hồng</t>
  </si>
  <si>
    <t>Ngát</t>
  </si>
  <si>
    <t>27/07/97</t>
  </si>
  <si>
    <t>B15DCCN390</t>
  </si>
  <si>
    <t>16/04/97</t>
  </si>
  <si>
    <t>B15DCAT123</t>
  </si>
  <si>
    <t>B15DCAT128</t>
  </si>
  <si>
    <t>Nguyễn Doãn</t>
  </si>
  <si>
    <t>Nhân</t>
  </si>
  <si>
    <t>B15DCAT130</t>
  </si>
  <si>
    <t>24/08/97</t>
  </si>
  <si>
    <t>B15DCCN448</t>
  </si>
  <si>
    <t>Kiều Quang</t>
  </si>
  <si>
    <t>B15DCAT138</t>
  </si>
  <si>
    <t>Lê Thị Mai</t>
  </si>
  <si>
    <t>B15DCAT141</t>
  </si>
  <si>
    <t>28/03/97</t>
  </si>
  <si>
    <t>B15DCCN478</t>
  </si>
  <si>
    <t>B15DCCN532</t>
  </si>
  <si>
    <t>Thiết</t>
  </si>
  <si>
    <t>09/03/97</t>
  </si>
  <si>
    <t>B15DCAT161</t>
  </si>
  <si>
    <t>Hà Mạnh</t>
  </si>
  <si>
    <t>B15DCAT176</t>
  </si>
  <si>
    <t>Đặng Đình</t>
  </si>
  <si>
    <t>B15DCDT201</t>
  </si>
  <si>
    <t>Nguyễn Bảo</t>
  </si>
  <si>
    <t>08/10/97</t>
  </si>
  <si>
    <t>B15DCCN576</t>
  </si>
  <si>
    <t>22/04/97</t>
  </si>
  <si>
    <t>B15DCCN599</t>
  </si>
  <si>
    <t>Tụ</t>
  </si>
  <si>
    <t>05/04/97</t>
  </si>
  <si>
    <t>B15DCCN601</t>
  </si>
  <si>
    <t>08/04/97</t>
  </si>
  <si>
    <t>B15DCCN607</t>
  </si>
  <si>
    <t>B15DCAT189</t>
  </si>
  <si>
    <t>Nguyễn Đăng</t>
  </si>
  <si>
    <t>B15DCCN612</t>
  </si>
  <si>
    <t>16/09/97</t>
  </si>
  <si>
    <t>B15DCCN647</t>
  </si>
  <si>
    <t>Trần Hoàng</t>
  </si>
  <si>
    <t>30/08/97</t>
  </si>
  <si>
    <t>B15DCCN655</t>
  </si>
  <si>
    <t>Lê Trung</t>
  </si>
  <si>
    <t>B15DCAT013</t>
  </si>
  <si>
    <t>Đỗ Lê Đức</t>
  </si>
  <si>
    <t>10/08/97</t>
  </si>
  <si>
    <t>B15DCCN045</t>
  </si>
  <si>
    <t>Hoàng Tâm</t>
  </si>
  <si>
    <t>B15DCCN032</t>
  </si>
  <si>
    <t>Nguyễn Hoàng Việt</t>
  </si>
  <si>
    <t>B15DCAT010</t>
  </si>
  <si>
    <t>Trần Gia Tuấn</t>
  </si>
  <si>
    <t>20/10/97</t>
  </si>
  <si>
    <t>B15DCCN023</t>
  </si>
  <si>
    <t>Trịnh Hoàng</t>
  </si>
  <si>
    <t>B15DCAT018</t>
  </si>
  <si>
    <t>B15DCCN056</t>
  </si>
  <si>
    <t>Bảo</t>
  </si>
  <si>
    <t>01/11/97</t>
  </si>
  <si>
    <t>B15DCCN067</t>
  </si>
  <si>
    <t>Chiến</t>
  </si>
  <si>
    <t>B15DCAT025</t>
  </si>
  <si>
    <t>B15DCCN078</t>
  </si>
  <si>
    <t>B15DCAT034</t>
  </si>
  <si>
    <t>Mai Quốc</t>
  </si>
  <si>
    <t>B15DCCN112</t>
  </si>
  <si>
    <t>14/07/97</t>
  </si>
  <si>
    <t>B15DCCN116</t>
  </si>
  <si>
    <t>B15DCAT038</t>
  </si>
  <si>
    <t>Trần Anh</t>
  </si>
  <si>
    <t>B15DCCN120</t>
  </si>
  <si>
    <t>Phạm Viết</t>
  </si>
  <si>
    <t>Đình</t>
  </si>
  <si>
    <t>B15DCCN123</t>
  </si>
  <si>
    <t>Doanh</t>
  </si>
  <si>
    <t>B15DCAT051</t>
  </si>
  <si>
    <t>B15DCCN149</t>
  </si>
  <si>
    <t>08/12/97</t>
  </si>
  <si>
    <t>B15DCAT056</t>
  </si>
  <si>
    <t>Đỗ Hoàng Thái</t>
  </si>
  <si>
    <t>B15DCAT057</t>
  </si>
  <si>
    <t>Hoàng Mạnh</t>
  </si>
  <si>
    <t>B15DCCN178</t>
  </si>
  <si>
    <t>Trịnh Quốc</t>
  </si>
  <si>
    <t>Hai</t>
  </si>
  <si>
    <t>01/10/95</t>
  </si>
  <si>
    <t>B15DCCN208</t>
  </si>
  <si>
    <t>Ngô Hoàng</t>
  </si>
  <si>
    <t>B15DCCN222</t>
  </si>
  <si>
    <t>Hoàng Phó</t>
  </si>
  <si>
    <t>B15DCCN221</t>
  </si>
  <si>
    <t>B15DCCN215</t>
  </si>
  <si>
    <t>Tô Ngọc</t>
  </si>
  <si>
    <t>03/10/97</t>
  </si>
  <si>
    <t>B15DCCN233</t>
  </si>
  <si>
    <t>Ngô Trí</t>
  </si>
  <si>
    <t>Hoàn</t>
  </si>
  <si>
    <t>B15DCCN248</t>
  </si>
  <si>
    <t>B15DCCN246</t>
  </si>
  <si>
    <t>B15DCCN270</t>
  </si>
  <si>
    <t>Đinh Lệnh Quang</t>
  </si>
  <si>
    <t>B15DCAT113</t>
  </si>
  <si>
    <t>Phạm Thành</t>
  </si>
  <si>
    <t>B15DCCN332</t>
  </si>
  <si>
    <t>Đào Đình</t>
  </si>
  <si>
    <t>Luyện</t>
  </si>
  <si>
    <t>04/07/97</t>
  </si>
  <si>
    <t>B14DCCN263</t>
  </si>
  <si>
    <t>Đặng Tiến</t>
  </si>
  <si>
    <t>28/10/94</t>
  </si>
  <si>
    <t>D14CQCN02-B</t>
  </si>
  <si>
    <t>B15DCCN357</t>
  </si>
  <si>
    <t>B15DCCN379</t>
  </si>
  <si>
    <t>Đặng Phương</t>
  </si>
  <si>
    <t>B15DCCN373</t>
  </si>
  <si>
    <t>Đỗ Hoàng</t>
  </si>
  <si>
    <t>B15DCCN368</t>
  </si>
  <si>
    <t>15/03/97</t>
  </si>
  <si>
    <t>B15DCAT121</t>
  </si>
  <si>
    <t>Bùi Thi Quỳnh</t>
  </si>
  <si>
    <t>19/03/97</t>
  </si>
  <si>
    <t>B15DCCN430</t>
  </si>
  <si>
    <t>B15DCAT136</t>
  </si>
  <si>
    <t>Quyền</t>
  </si>
  <si>
    <t>B15DCCN446</t>
  </si>
  <si>
    <t>Hoàng Xuân</t>
  </si>
  <si>
    <t>Quyết</t>
  </si>
  <si>
    <t>17/06/97</t>
  </si>
  <si>
    <t>B15DCAT137</t>
  </si>
  <si>
    <t>Vũ Kiên</t>
  </si>
  <si>
    <t>23/10/97</t>
  </si>
  <si>
    <t>B15DCCN456</t>
  </si>
  <si>
    <t>Nguyễn Thế</t>
  </si>
  <si>
    <t>Sáu</t>
  </si>
  <si>
    <t>20/03/97</t>
  </si>
  <si>
    <t>B15DCCN467</t>
  </si>
  <si>
    <t>Trần Lam</t>
  </si>
  <si>
    <t>B15DCCN463</t>
  </si>
  <si>
    <t>Trịnh Văn</t>
  </si>
  <si>
    <t>B15DCCN484</t>
  </si>
  <si>
    <t>B15DCCN497</t>
  </si>
  <si>
    <t>Đậu Thế</t>
  </si>
  <si>
    <t>B15DCAT149</t>
  </si>
  <si>
    <t>Vũ Minh</t>
  </si>
  <si>
    <t>30/10/97</t>
  </si>
  <si>
    <t>B15DCCN522</t>
  </si>
  <si>
    <t>Thao</t>
  </si>
  <si>
    <t>B15DCCN544</t>
  </si>
  <si>
    <t>Hoàng Minh</t>
  </si>
  <si>
    <t>Thuần</t>
  </si>
  <si>
    <t>B15DCCN555</t>
  </si>
  <si>
    <t>B15DCAT166</t>
  </si>
  <si>
    <t>Tốn</t>
  </si>
  <si>
    <t>B15DCCN566</t>
  </si>
  <si>
    <t>Trọng</t>
  </si>
  <si>
    <t>B15DCCN577</t>
  </si>
  <si>
    <t>B15DCCN578</t>
  </si>
  <si>
    <t>Phạm Xuân</t>
  </si>
  <si>
    <t>02/03/97</t>
  </si>
  <si>
    <t>B15DCAT184</t>
  </si>
  <si>
    <t>16/01/97</t>
  </si>
  <si>
    <t>B15DCCN627</t>
  </si>
  <si>
    <t>Ngô Thanh</t>
  </si>
  <si>
    <t>B15DCCN616</t>
  </si>
  <si>
    <t>Nguyễn Đắc</t>
  </si>
  <si>
    <t>10/11/97</t>
  </si>
  <si>
    <t>B15DCCN636</t>
  </si>
  <si>
    <t>B15DCCN038</t>
  </si>
  <si>
    <t>Bùi Lan</t>
  </si>
  <si>
    <t>B14DCPT207</t>
  </si>
  <si>
    <t>Phan</t>
  </si>
  <si>
    <t>09/04/96</t>
  </si>
  <si>
    <t>D14PTDPT</t>
  </si>
  <si>
    <t>B14DCPT080</t>
  </si>
  <si>
    <t>Bách</t>
  </si>
  <si>
    <t>13/07/92</t>
  </si>
  <si>
    <t>B15DCCN065</t>
  </si>
  <si>
    <t>Đặng Bảo</t>
  </si>
  <si>
    <t>B14DCPT152</t>
  </si>
  <si>
    <t>Lê Hùng</t>
  </si>
  <si>
    <t>14/02/96</t>
  </si>
  <si>
    <t>B15DCCN108</t>
  </si>
  <si>
    <t>Nguyễn Tài</t>
  </si>
  <si>
    <t>17/11/97</t>
  </si>
  <si>
    <t>B15DCCN109</t>
  </si>
  <si>
    <t>17/08/97</t>
  </si>
  <si>
    <t>B14DCPT427</t>
  </si>
  <si>
    <t>Diệm</t>
  </si>
  <si>
    <t>16/07/96</t>
  </si>
  <si>
    <t>B15DCCN130</t>
  </si>
  <si>
    <t>11/05/97</t>
  </si>
  <si>
    <t>B15DCCN153</t>
  </si>
  <si>
    <t>B12DCCN060</t>
  </si>
  <si>
    <t>Đặng Phi</t>
  </si>
  <si>
    <t>16/03/94</t>
  </si>
  <si>
    <t>B15DCCN164</t>
  </si>
  <si>
    <t>Đỗ Viết</t>
  </si>
  <si>
    <t>B14DCPT186</t>
  </si>
  <si>
    <t>Phạm Thu</t>
  </si>
  <si>
    <t>Giang</t>
  </si>
  <si>
    <t>03/12/94</t>
  </si>
  <si>
    <t>B14DCPT344</t>
  </si>
  <si>
    <t>19/04/96</t>
  </si>
  <si>
    <t>B15DCDT058</t>
  </si>
  <si>
    <t>Vương Ngọc</t>
  </si>
  <si>
    <t>13/06/97</t>
  </si>
  <si>
    <t>B14DCPT066</t>
  </si>
  <si>
    <t>Hằng</t>
  </si>
  <si>
    <t>20/08/96</t>
  </si>
  <si>
    <t>B15DCAT066</t>
  </si>
  <si>
    <t>Nguyễn Thảo</t>
  </si>
  <si>
    <t>Hiền</t>
  </si>
  <si>
    <t>B15DCAT079</t>
  </si>
  <si>
    <t>Phạm Công</t>
  </si>
  <si>
    <t>Hoan</t>
  </si>
  <si>
    <t>B15DCCN231</t>
  </si>
  <si>
    <t>B15DCCN251</t>
  </si>
  <si>
    <t>10/02/97</t>
  </si>
  <si>
    <t>B15DCAT086</t>
  </si>
  <si>
    <t>Phạm Thái</t>
  </si>
  <si>
    <t>B15DCAT091</t>
  </si>
  <si>
    <t>Lưu Quang</t>
  </si>
  <si>
    <t>B15DCCN273</t>
  </si>
  <si>
    <t>08/11/96</t>
  </si>
  <si>
    <t>B14DCPT221</t>
  </si>
  <si>
    <t>07/11/96</t>
  </si>
  <si>
    <t>B15DCDT110</t>
  </si>
  <si>
    <t>Đỗ Trung</t>
  </si>
  <si>
    <t>B15DCAT108</t>
  </si>
  <si>
    <t>B15DCCN325</t>
  </si>
  <si>
    <t>Đinh Thiện</t>
  </si>
  <si>
    <t>13/05/97</t>
  </si>
  <si>
    <t>B15DCCN329</t>
  </si>
  <si>
    <t>Nguyễn Văn Thể</t>
  </si>
  <si>
    <t>Lực</t>
  </si>
  <si>
    <t>B15DCCN328</t>
  </si>
  <si>
    <t>B15DCCN335</t>
  </si>
  <si>
    <t>Hà Thị Thanh</t>
  </si>
  <si>
    <t>B15DCCN339</t>
  </si>
  <si>
    <t>02/10/97</t>
  </si>
  <si>
    <t>B15DCCN349</t>
  </si>
  <si>
    <t>Lê Anh</t>
  </si>
  <si>
    <t>14/10/97</t>
  </si>
  <si>
    <t>B15DCCN418</t>
  </si>
  <si>
    <t>Đỗ Xuân</t>
  </si>
  <si>
    <t>B14DCPT002</t>
  </si>
  <si>
    <t>B15DCCN452</t>
  </si>
  <si>
    <t>Đỗ Thị Thúy</t>
  </si>
  <si>
    <t>06/12/97</t>
  </si>
  <si>
    <t>B14DCPT465</t>
  </si>
  <si>
    <t>Lăng Hồng</t>
  </si>
  <si>
    <t>02/09/96</t>
  </si>
  <si>
    <t>B15DCDT170</t>
  </si>
  <si>
    <t>Ngô Đăng</t>
  </si>
  <si>
    <t>B14DCPT316</t>
  </si>
  <si>
    <t>20/02/96</t>
  </si>
  <si>
    <t>B15DCCN494</t>
  </si>
  <si>
    <t>Đào Văn</t>
  </si>
  <si>
    <t>B15DCCN500</t>
  </si>
  <si>
    <t>Đỗ Đức</t>
  </si>
  <si>
    <t>B15DCCN493</t>
  </si>
  <si>
    <t>Nguyễn Thế Minh</t>
  </si>
  <si>
    <t>B15DCCN518</t>
  </si>
  <si>
    <t>11/12/97</t>
  </si>
  <si>
    <t>B14DCCN366</t>
  </si>
  <si>
    <t>17/03/96</t>
  </si>
  <si>
    <t>D14CQCN03-B</t>
  </si>
  <si>
    <t>B15DCAT157</t>
  </si>
  <si>
    <t>Thiêm</t>
  </si>
  <si>
    <t>B14CCCN255</t>
  </si>
  <si>
    <t>Chu Văn</t>
  </si>
  <si>
    <t>22/06/96</t>
  </si>
  <si>
    <t>C14CNPM</t>
  </si>
  <si>
    <t>B15DCAT171</t>
  </si>
  <si>
    <t>Trịnh</t>
  </si>
  <si>
    <t>B15DCCN579</t>
  </si>
  <si>
    <t>Lưu Sinh</t>
  </si>
  <si>
    <t>03/02/97</t>
  </si>
  <si>
    <t>B15DCDT206</t>
  </si>
  <si>
    <t>Trần Hồng</t>
  </si>
  <si>
    <t>25/09/97</t>
  </si>
  <si>
    <t>B12DCCN046</t>
  </si>
  <si>
    <t>Văn Tiến</t>
  </si>
  <si>
    <t>17/03/93</t>
  </si>
  <si>
    <t>D12HTTT2</t>
  </si>
  <si>
    <t>B15DCDT220</t>
  </si>
  <si>
    <t>B14DCPT173</t>
  </si>
  <si>
    <t>B13DCCN122</t>
  </si>
  <si>
    <t>Chu Kim</t>
  </si>
  <si>
    <t>Vang</t>
  </si>
  <si>
    <t>07/11/95</t>
  </si>
  <si>
    <t>D13CNPM1</t>
  </si>
  <si>
    <t>B15DCCN645</t>
  </si>
  <si>
    <t>Đàm Trọng</t>
  </si>
  <si>
    <t>B15DCCN643</t>
  </si>
  <si>
    <t>Ngô Gia</t>
  </si>
  <si>
    <t>B15DCCN648</t>
  </si>
  <si>
    <t>B15DCCN665</t>
  </si>
  <si>
    <t>Vongxay</t>
  </si>
  <si>
    <t>Volavongsa</t>
  </si>
  <si>
    <t>09/07/96</t>
  </si>
  <si>
    <t>B14DCCN569</t>
  </si>
  <si>
    <t>Souphavan</t>
  </si>
  <si>
    <t>Vongxatry</t>
  </si>
  <si>
    <t>18/02/95</t>
  </si>
  <si>
    <t>B15DCCN663</t>
  </si>
  <si>
    <t>Xuân</t>
  </si>
  <si>
    <t>B14DCPT074</t>
  </si>
  <si>
    <t>Đặng Thị</t>
  </si>
  <si>
    <t>10/03/96</t>
  </si>
  <si>
    <t>B14DCPT329</t>
  </si>
  <si>
    <t>Trần Đình Tùng</t>
  </si>
  <si>
    <t>08/08/96</t>
  </si>
  <si>
    <t>B15DCCN053</t>
  </si>
  <si>
    <t>Hà Ngọc</t>
  </si>
  <si>
    <t>B15DCCN068</t>
  </si>
  <si>
    <t>Đặng Xuân</t>
  </si>
  <si>
    <t>Chinh</t>
  </si>
  <si>
    <t>B15DCAT026</t>
  </si>
  <si>
    <t>09/07/97</t>
  </si>
  <si>
    <t>B15DCDT021</t>
  </si>
  <si>
    <t>11/01/96</t>
  </si>
  <si>
    <t>B15DCDT026</t>
  </si>
  <si>
    <t>Cương</t>
  </si>
  <si>
    <t>19/01/96</t>
  </si>
  <si>
    <t>B14DCPT386</t>
  </si>
  <si>
    <t>B15DCCN118</t>
  </si>
  <si>
    <t>22/09/97</t>
  </si>
  <si>
    <t>B15DCCN133</t>
  </si>
  <si>
    <t>19/09/97</t>
  </si>
  <si>
    <t>B12DCDT115</t>
  </si>
  <si>
    <t>28/01/94</t>
  </si>
  <si>
    <t>D12DTMT</t>
  </si>
  <si>
    <t>B15DCCN157</t>
  </si>
  <si>
    <t>Nguyễn Triệu An</t>
  </si>
  <si>
    <t>B15DCDT051</t>
  </si>
  <si>
    <t>13/09/96</t>
  </si>
  <si>
    <t>B14DCPT095</t>
  </si>
  <si>
    <t>Đặng Đức</t>
  </si>
  <si>
    <t>24/11/96</t>
  </si>
  <si>
    <t>B14DCPT093</t>
  </si>
  <si>
    <t>Lê Thị Hồng</t>
  </si>
  <si>
    <t>14/04/96</t>
  </si>
  <si>
    <t>B15DCCN216</t>
  </si>
  <si>
    <t>Vương Minh</t>
  </si>
  <si>
    <t>B14DCPT072</t>
  </si>
  <si>
    <t>Chu Tự</t>
  </si>
  <si>
    <t>02/06/96</t>
  </si>
  <si>
    <t>B15DCAT082</t>
  </si>
  <si>
    <t>23/12/96</t>
  </si>
  <si>
    <t>B14DCPT302</t>
  </si>
  <si>
    <t>Hỏa Đức</t>
  </si>
  <si>
    <t>29/01/96</t>
  </si>
  <si>
    <t>B15DCCN277</t>
  </si>
  <si>
    <t>Chu Thế</t>
  </si>
  <si>
    <t>06/03/97</t>
  </si>
  <si>
    <t>B15DCAT092</t>
  </si>
  <si>
    <t>22/05/97</t>
  </si>
  <si>
    <t>B15DCCN669</t>
  </si>
  <si>
    <t>Souliya</t>
  </si>
  <si>
    <t>Inthachack</t>
  </si>
  <si>
    <t>24/11/95</t>
  </si>
  <si>
    <t>B15DCCN283</t>
  </si>
  <si>
    <t>B15DCDT111</t>
  </si>
  <si>
    <t>13/07/97</t>
  </si>
  <si>
    <t>B14DCPT112</t>
  </si>
  <si>
    <t>Trần Thị Phương</t>
  </si>
  <si>
    <t>26/11/96</t>
  </si>
  <si>
    <t>B15DCAT107</t>
  </si>
  <si>
    <t>Nguyễn Trí</t>
  </si>
  <si>
    <t>Lợi</t>
  </si>
  <si>
    <t>B15DCCN321</t>
  </si>
  <si>
    <t>10/01/97</t>
  </si>
  <si>
    <t>B15DCCN341</t>
  </si>
  <si>
    <t>B15DCDT125</t>
  </si>
  <si>
    <t>05/10/97</t>
  </si>
  <si>
    <t>B15DCDT131</t>
  </si>
  <si>
    <t>09/02/97</t>
  </si>
  <si>
    <t>B14DCPT153</t>
  </si>
  <si>
    <t>20/12/96</t>
  </si>
  <si>
    <t>B15DCAT119</t>
  </si>
  <si>
    <t>Lê Hoài</t>
  </si>
  <si>
    <t>01/10/97</t>
  </si>
  <si>
    <t>B15DCDT134</t>
  </si>
  <si>
    <t>B15DCCN388</t>
  </si>
  <si>
    <t>Chúc Thanh</t>
  </si>
  <si>
    <t>B15DCAT124</t>
  </si>
  <si>
    <t>Đào Tuấn</t>
  </si>
  <si>
    <t>23/07/95</t>
  </si>
  <si>
    <t>B15DCCN402</t>
  </si>
  <si>
    <t>Nhiên</t>
  </si>
  <si>
    <t>B15DCDT158</t>
  </si>
  <si>
    <t>B12DCCN400</t>
  </si>
  <si>
    <t>25/04/1992</t>
  </si>
  <si>
    <t>D12CNPM1</t>
  </si>
  <si>
    <t>B15DCDT161</t>
  </si>
  <si>
    <t>Phạm Hải</t>
  </si>
  <si>
    <t>21/08/95</t>
  </si>
  <si>
    <t>B15DCDT167</t>
  </si>
  <si>
    <t>Lê Hồng</t>
  </si>
  <si>
    <t>B15DCCN474</t>
  </si>
  <si>
    <t>Sửu</t>
  </si>
  <si>
    <t>08/05/97</t>
  </si>
  <si>
    <t>B15DCCN477</t>
  </si>
  <si>
    <t>B15DCAT152</t>
  </si>
  <si>
    <t>20/11/95</t>
  </si>
  <si>
    <t>B15DCCN513</t>
  </si>
  <si>
    <t>Tống Nguyên</t>
  </si>
  <si>
    <t>20/02/97</t>
  </si>
  <si>
    <t>B15DCCN540</t>
  </si>
  <si>
    <t>Thông</t>
  </si>
  <si>
    <t>B15DCCN553</t>
  </si>
  <si>
    <t>Đỗ Đình</t>
  </si>
  <si>
    <t>10/04/97</t>
  </si>
  <si>
    <t>B15DCCN554</t>
  </si>
  <si>
    <t>Lê Tất</t>
  </si>
  <si>
    <t>B14DCPT309</t>
  </si>
  <si>
    <t>Mai Minh</t>
  </si>
  <si>
    <t>14/06/95</t>
  </si>
  <si>
    <t>B14DCPT101</t>
  </si>
  <si>
    <t>21/07/96</t>
  </si>
  <si>
    <t>B15DCAT164</t>
  </si>
  <si>
    <t>Tiệp</t>
  </si>
  <si>
    <t>B15DCDT199</t>
  </si>
  <si>
    <t>Lê Hữu</t>
  </si>
  <si>
    <t>Trúc</t>
  </si>
  <si>
    <t>05/03/97</t>
  </si>
  <si>
    <t>B14DCPT127</t>
  </si>
  <si>
    <t>02/04/96</t>
  </si>
  <si>
    <t>B15DCCN591</t>
  </si>
  <si>
    <t>B14DCPT109</t>
  </si>
  <si>
    <t>28/02/96</t>
  </si>
  <si>
    <t>B13DCCN298</t>
  </si>
  <si>
    <t>29/04/95</t>
  </si>
  <si>
    <t>D13CNPM3</t>
  </si>
  <si>
    <t>B15DCCN633</t>
  </si>
  <si>
    <t>Phùng Văn</t>
  </si>
  <si>
    <t>Tuyến</t>
  </si>
  <si>
    <t>B14CCCN197</t>
  </si>
  <si>
    <t>16/01/96</t>
  </si>
  <si>
    <t>B15DCCN638</t>
  </si>
  <si>
    <t>Ước</t>
  </si>
  <si>
    <t>03/11/96</t>
  </si>
  <si>
    <t>B14DCPT013</t>
  </si>
  <si>
    <t>Trần Tú</t>
  </si>
  <si>
    <t>Uyên</t>
  </si>
  <si>
    <t>16/05/96</t>
  </si>
  <si>
    <t>B15DCAT197</t>
  </si>
  <si>
    <t>Lê Văn Minh</t>
  </si>
  <si>
    <t>16/12/97</t>
  </si>
  <si>
    <t>B15DCCN701</t>
  </si>
  <si>
    <t>Sompaseuth</t>
  </si>
  <si>
    <t>Xaysongkham</t>
  </si>
  <si>
    <t>30/01/95</t>
  </si>
  <si>
    <t>B15DCCN002</t>
  </si>
  <si>
    <t>An</t>
  </si>
  <si>
    <t>04/11/96</t>
  </si>
  <si>
    <t>B15DCAT011</t>
  </si>
  <si>
    <t>Đặng Thị Minh</t>
  </si>
  <si>
    <t>B15DCCN007</t>
  </si>
  <si>
    <t>Dương Thế</t>
  </si>
  <si>
    <t>B15DCCN008</t>
  </si>
  <si>
    <t>B15DCCN033</t>
  </si>
  <si>
    <t>B15DCDT006</t>
  </si>
  <si>
    <t>15/08/97</t>
  </si>
  <si>
    <t>B15DCDT007</t>
  </si>
  <si>
    <t>B15DCDT011</t>
  </si>
  <si>
    <t>ánh</t>
  </si>
  <si>
    <t>15/07/97</t>
  </si>
  <si>
    <t>B15DCAT019</t>
  </si>
  <si>
    <t>Ngô Ngọc</t>
  </si>
  <si>
    <t>25/11/97</t>
  </si>
  <si>
    <t>B15DCDT016</t>
  </si>
  <si>
    <t>Canh</t>
  </si>
  <si>
    <t>03/10/96</t>
  </si>
  <si>
    <t>B15DCDT023</t>
  </si>
  <si>
    <t>Ngô Quý</t>
  </si>
  <si>
    <t>B15DCCN083</t>
  </si>
  <si>
    <t>Lê Đình</t>
  </si>
  <si>
    <t>13/08/96</t>
  </si>
  <si>
    <t>B15DCDT027</t>
  </si>
  <si>
    <t>B15DCDT030</t>
  </si>
  <si>
    <t>Trần Hưng</t>
  </si>
  <si>
    <t>Đạo</t>
  </si>
  <si>
    <t>02/05/97</t>
  </si>
  <si>
    <t>B15DCDT034</t>
  </si>
  <si>
    <t>B15DCCN128</t>
  </si>
  <si>
    <t>23/08/97</t>
  </si>
  <si>
    <t>B15DCDT039</t>
  </si>
  <si>
    <t>19/04/97</t>
  </si>
  <si>
    <t>B15DCDT045</t>
  </si>
  <si>
    <t>B15DCDT044</t>
  </si>
  <si>
    <t>Trần Hữu</t>
  </si>
  <si>
    <t>27/02/96</t>
  </si>
  <si>
    <t>B15DCAT059</t>
  </si>
  <si>
    <t>Bùi Thanh</t>
  </si>
  <si>
    <t>05/10/95</t>
  </si>
  <si>
    <t>B15DCDT056</t>
  </si>
  <si>
    <t>B15DCDT061</t>
  </si>
  <si>
    <t>Lê Thế</t>
  </si>
  <si>
    <t>B15DCCN185</t>
  </si>
  <si>
    <t>B15DCDT062</t>
  </si>
  <si>
    <t>B15DCDT074</t>
  </si>
  <si>
    <t>Tạ Minh</t>
  </si>
  <si>
    <t>27/12/97</t>
  </si>
  <si>
    <t>B15DCCN244</t>
  </si>
  <si>
    <t>Hồng</t>
  </si>
  <si>
    <t>B15DCDT087</t>
  </si>
  <si>
    <t>Nghiêm Đình</t>
  </si>
  <si>
    <t>06/08/96</t>
  </si>
  <si>
    <t>B15DCDT088</t>
  </si>
  <si>
    <t>B15DCDT091</t>
  </si>
  <si>
    <t>Ngô Phú</t>
  </si>
  <si>
    <t>17/04/96</t>
  </si>
  <si>
    <t>B15DCDT093</t>
  </si>
  <si>
    <t>B15DCDT090</t>
  </si>
  <si>
    <t>13/07/96</t>
  </si>
  <si>
    <t>B15DCDT107</t>
  </si>
  <si>
    <t>Mai Ngọc</t>
  </si>
  <si>
    <t>Khiêm</t>
  </si>
  <si>
    <t>23/12/97</t>
  </si>
  <si>
    <t>B15DCCN292</t>
  </si>
  <si>
    <t>Trần Sách</t>
  </si>
  <si>
    <t>B15DCDT113</t>
  </si>
  <si>
    <t>12/07/97</t>
  </si>
  <si>
    <t>B15DCCN303</t>
  </si>
  <si>
    <t>Lệ</t>
  </si>
  <si>
    <t>09/06/97</t>
  </si>
  <si>
    <t>B15DCAT111</t>
  </si>
  <si>
    <t>Đào Trường</t>
  </si>
  <si>
    <t>B15DCCN320</t>
  </si>
  <si>
    <t>22/06/97</t>
  </si>
  <si>
    <t>B15DCDT121</t>
  </si>
  <si>
    <t>07/05/97</t>
  </si>
  <si>
    <t>B15DCCN353</t>
  </si>
  <si>
    <t>Nguyễn Long An</t>
  </si>
  <si>
    <t>B15DCCN376</t>
  </si>
  <si>
    <t>Đặng Quang</t>
  </si>
  <si>
    <t>02/04/97</t>
  </si>
  <si>
    <t>B15DCDT138</t>
  </si>
  <si>
    <t>Đinh Duy</t>
  </si>
  <si>
    <t>B15DCCN370</t>
  </si>
  <si>
    <t>B15DCDT143</t>
  </si>
  <si>
    <t>B15DCDT149</t>
  </si>
  <si>
    <t>Mai Xuân Hồng</t>
  </si>
  <si>
    <t>Phi</t>
  </si>
  <si>
    <t>12/09/97</t>
  </si>
  <si>
    <t>B15DCDT150</t>
  </si>
  <si>
    <t>B15DCDT155</t>
  </si>
  <si>
    <t>Phạm Hữu</t>
  </si>
  <si>
    <t>Phước</t>
  </si>
  <si>
    <t>29/11/97</t>
  </si>
  <si>
    <t>B12DECN018</t>
  </si>
  <si>
    <t>12/12/94</t>
  </si>
  <si>
    <t>B15DCDT183</t>
  </si>
  <si>
    <t>Đinh Xuân</t>
  </si>
  <si>
    <t>B15DCCN502</t>
  </si>
  <si>
    <t>B15DCAT155</t>
  </si>
  <si>
    <t>B15DCCN523</t>
  </si>
  <si>
    <t>Đỗ Thị Hương</t>
  </si>
  <si>
    <t>30/05/97</t>
  </si>
  <si>
    <t>B15DCDT197</t>
  </si>
  <si>
    <t>20/01/96</t>
  </si>
  <si>
    <t>B15DCDT205</t>
  </si>
  <si>
    <t>Nguyễn Lam</t>
  </si>
  <si>
    <t>B15DCCN602</t>
  </si>
  <si>
    <t>Hoàng Anh</t>
  </si>
  <si>
    <t>B15DCDT213</t>
  </si>
  <si>
    <t>Nguyễn Nho</t>
  </si>
  <si>
    <t>B15DCDT209</t>
  </si>
  <si>
    <t>B15DCDT211</t>
  </si>
  <si>
    <t>Trương Văn</t>
  </si>
  <si>
    <t>B15DCCN649</t>
  </si>
  <si>
    <t>12/08/97</t>
  </si>
  <si>
    <t>B15DCAT002</t>
  </si>
  <si>
    <t>04/02/96</t>
  </si>
  <si>
    <t>B15DCCN010</t>
  </si>
  <si>
    <t>07/02/97</t>
  </si>
  <si>
    <t>B15DCCN021</t>
  </si>
  <si>
    <t>Nguyễn Nam</t>
  </si>
  <si>
    <t>B15DCDT009</t>
  </si>
  <si>
    <t>16/09/96</t>
  </si>
  <si>
    <t>B15DCCN055</t>
  </si>
  <si>
    <t>B15DCCN064</t>
  </si>
  <si>
    <t>Nguyễn Quý</t>
  </si>
  <si>
    <t>Chí</t>
  </si>
  <si>
    <t>31/12/96</t>
  </si>
  <si>
    <t>B15DCCN071</t>
  </si>
  <si>
    <t>18/06/97</t>
  </si>
  <si>
    <t>B15DCCN075</t>
  </si>
  <si>
    <t>Cam Văn</t>
  </si>
  <si>
    <t>Chức</t>
  </si>
  <si>
    <t>B15DCCN093</t>
  </si>
  <si>
    <t>Bạch Hồng</t>
  </si>
  <si>
    <t>B14DCCN323</t>
  </si>
  <si>
    <t>B15DCCN105</t>
  </si>
  <si>
    <t>Trần Thành</t>
  </si>
  <si>
    <t>02/11/97</t>
  </si>
  <si>
    <t>B15DCCN131</t>
  </si>
  <si>
    <t>19/10/97</t>
  </si>
  <si>
    <t>B15DCAT049</t>
  </si>
  <si>
    <t>Vi Ngọc</t>
  </si>
  <si>
    <t>03/09/96</t>
  </si>
  <si>
    <t>B15DCCN186</t>
  </si>
  <si>
    <t>12/01/97</t>
  </si>
  <si>
    <t>B15DCCN197</t>
  </si>
  <si>
    <t>Hào</t>
  </si>
  <si>
    <t>05/02/97</t>
  </si>
  <si>
    <t>B15DCCN203</t>
  </si>
  <si>
    <t>Cao Hữu</t>
  </si>
  <si>
    <t>B15DCCN213</t>
  </si>
  <si>
    <t>B15DCCN228</t>
  </si>
  <si>
    <t>Lê Tiến</t>
  </si>
  <si>
    <t>B15DCCN236</t>
  </si>
  <si>
    <t>Bùi Nguyễn Huy</t>
  </si>
  <si>
    <t>B15DCCN241</t>
  </si>
  <si>
    <t>14/12/97</t>
  </si>
  <si>
    <t>B15DCCN235</t>
  </si>
  <si>
    <t>Nguyễn Vũ</t>
  </si>
  <si>
    <t>B15DCCN250</t>
  </si>
  <si>
    <t>Lê Kim</t>
  </si>
  <si>
    <t>B15DCDT089</t>
  </si>
  <si>
    <t>Lương Thế</t>
  </si>
  <si>
    <t>16/03/97</t>
  </si>
  <si>
    <t>B15DCCN262</t>
  </si>
  <si>
    <t>Nguyễn Thuần</t>
  </si>
  <si>
    <t>B15DCAT089</t>
  </si>
  <si>
    <t>B15DCCN272</t>
  </si>
  <si>
    <t>Đồng Quốc</t>
  </si>
  <si>
    <t>22/10/97</t>
  </si>
  <si>
    <t>B15DCAT102</t>
  </si>
  <si>
    <t>B15DCDT119</t>
  </si>
  <si>
    <t>18/12/96</t>
  </si>
  <si>
    <t>B15DCCN317</t>
  </si>
  <si>
    <t>19/07/94</t>
  </si>
  <si>
    <t>B15DCCN326</t>
  </si>
  <si>
    <t>Lê Thành</t>
  </si>
  <si>
    <t>16/10/96</t>
  </si>
  <si>
    <t>B15DCAT115</t>
  </si>
  <si>
    <t>B15DCCN356</t>
  </si>
  <si>
    <t>Trương Hoàng</t>
  </si>
  <si>
    <t>B13DCCN157</t>
  </si>
  <si>
    <t>Nguyễn Thị Bích</t>
  </si>
  <si>
    <t>10/02/95</t>
  </si>
  <si>
    <t>B15DCCN400</t>
  </si>
  <si>
    <t>Nhâm</t>
  </si>
  <si>
    <t>25/06/97</t>
  </si>
  <si>
    <t>B15DCAT126</t>
  </si>
  <si>
    <t>Phan Hoàng</t>
  </si>
  <si>
    <t>B15DCCN426</t>
  </si>
  <si>
    <t>B15DCCN435</t>
  </si>
  <si>
    <t>B15DCDT231</t>
  </si>
  <si>
    <t>26/07/96</t>
  </si>
  <si>
    <t>B15DCCN466</t>
  </si>
  <si>
    <t>B12DCCN511</t>
  </si>
  <si>
    <t>Vũ Duy</t>
  </si>
  <si>
    <t>25/06/94</t>
  </si>
  <si>
    <t>B15DCCN508</t>
  </si>
  <si>
    <t>Đoàn Văn</t>
  </si>
  <si>
    <t>B15DCCN510</t>
  </si>
  <si>
    <t>Dương Công</t>
  </si>
  <si>
    <t>B15DCCN519</t>
  </si>
  <si>
    <t>B15DCCN516</t>
  </si>
  <si>
    <t>Vũ Chí</t>
  </si>
  <si>
    <t>B15DCCN527</t>
  </si>
  <si>
    <t>B15DCCN549</t>
  </si>
  <si>
    <t>Hà Thu</t>
  </si>
  <si>
    <t>Thủy</t>
  </si>
  <si>
    <t>B15DCAT165</t>
  </si>
  <si>
    <t>11/07/97</t>
  </si>
  <si>
    <t>B15DCCN565</t>
  </si>
  <si>
    <t>Hoàng Quốc</t>
  </si>
  <si>
    <t>B15DCAT172</t>
  </si>
  <si>
    <t>Đỗ Hữu</t>
  </si>
  <si>
    <t>18/10/97</t>
  </si>
  <si>
    <t>B15DCDT203</t>
  </si>
  <si>
    <t>Đỗ Ngọc</t>
  </si>
  <si>
    <t>B13DCCN116</t>
  </si>
  <si>
    <t>18/07/94</t>
  </si>
  <si>
    <t>B15DCDT232</t>
  </si>
  <si>
    <t>Trương Đức</t>
  </si>
  <si>
    <t>B15DCAT177</t>
  </si>
  <si>
    <t>Vũ Thành</t>
  </si>
  <si>
    <t>B15DCCN593</t>
  </si>
  <si>
    <t>Cấn Anh</t>
  </si>
  <si>
    <t>B15DCAT181</t>
  </si>
  <si>
    <t>12/12/95</t>
  </si>
  <si>
    <t>B15DCDT219</t>
  </si>
  <si>
    <t>Lưu Xuân</t>
  </si>
  <si>
    <t>B15DCCN641</t>
  </si>
  <si>
    <t>B15DCCN654</t>
  </si>
  <si>
    <t>B13DCAT001</t>
  </si>
  <si>
    <t>Phạm Hoàng</t>
  </si>
  <si>
    <t>28/10/95</t>
  </si>
  <si>
    <t>B14DCCN378</t>
  </si>
  <si>
    <t>09/01/95</t>
  </si>
  <si>
    <t>B15DCCN028</t>
  </si>
  <si>
    <t>Lê Tuấn</t>
  </si>
  <si>
    <t>B15DCCN041</t>
  </si>
  <si>
    <t>09/04/97</t>
  </si>
  <si>
    <t>B15DCCN017</t>
  </si>
  <si>
    <t>B13DCCN067</t>
  </si>
  <si>
    <t>30/08/95</t>
  </si>
  <si>
    <t>D13HTTT1</t>
  </si>
  <si>
    <t>B12DCCN209</t>
  </si>
  <si>
    <t>19/12/94</t>
  </si>
  <si>
    <t>D12CNPM3</t>
  </si>
  <si>
    <t>B15DCCN086</t>
  </si>
  <si>
    <t>B13DCCN072</t>
  </si>
  <si>
    <t>25/08/95</t>
  </si>
  <si>
    <t>B15DCCN100</t>
  </si>
  <si>
    <t>Đào Anh</t>
  </si>
  <si>
    <t>22/03/97</t>
  </si>
  <si>
    <t>B13DCCN251</t>
  </si>
  <si>
    <t>23/11/94</t>
  </si>
  <si>
    <t>B15DCAT039</t>
  </si>
  <si>
    <t>B15DCCN121</t>
  </si>
  <si>
    <t>04/09/95</t>
  </si>
  <si>
    <t>B12DCCN524</t>
  </si>
  <si>
    <t>Lany</t>
  </si>
  <si>
    <t>Douangchanh</t>
  </si>
  <si>
    <t>18/06/95</t>
  </si>
  <si>
    <t>B12DCCN150</t>
  </si>
  <si>
    <t>06/02/90</t>
  </si>
  <si>
    <t>B14DCCN315</t>
  </si>
  <si>
    <t>Ngô Nhật</t>
  </si>
  <si>
    <t>04/09/96</t>
  </si>
  <si>
    <t>D14CQCN07-B</t>
  </si>
  <si>
    <t>B15DCCN152</t>
  </si>
  <si>
    <t>Trịnh Việt</t>
  </si>
  <si>
    <t>B13DCAT012</t>
  </si>
  <si>
    <t>Lê Hoàng</t>
  </si>
  <si>
    <t>28/09/95</t>
  </si>
  <si>
    <t>B15DCDT065</t>
  </si>
  <si>
    <t>Trịnh Thị</t>
  </si>
  <si>
    <t>B15DCCN199</t>
  </si>
  <si>
    <t>B15DCAT064</t>
  </si>
  <si>
    <t>B15DCCN204</t>
  </si>
  <si>
    <t>Tô Minh</t>
  </si>
  <si>
    <t>28/09/97</t>
  </si>
  <si>
    <t>B13DCCN263</t>
  </si>
  <si>
    <t>Hồ Đức</t>
  </si>
  <si>
    <t>01/03/95</t>
  </si>
  <si>
    <t>B15DCCN237</t>
  </si>
  <si>
    <t>B15DCAT083</t>
  </si>
  <si>
    <t>Trần Phúc</t>
  </si>
  <si>
    <t>Hống</t>
  </si>
  <si>
    <t>B12DCCN169</t>
  </si>
  <si>
    <t>B15DCCN259</t>
  </si>
  <si>
    <t>B15DCDT092</t>
  </si>
  <si>
    <t>Thiều Quang</t>
  </si>
  <si>
    <t>B15DCDT101</t>
  </si>
  <si>
    <t>B13DCCN085</t>
  </si>
  <si>
    <t>20/02/95</t>
  </si>
  <si>
    <t>B15DCAT103</t>
  </si>
  <si>
    <t>B14DCCN214</t>
  </si>
  <si>
    <t>Kính</t>
  </si>
  <si>
    <t>11/03/96</t>
  </si>
  <si>
    <t>D14CQCN01-B</t>
  </si>
  <si>
    <t>B15DCCN331</t>
  </si>
  <si>
    <t>B13DCCN384</t>
  </si>
  <si>
    <t>Ly</t>
  </si>
  <si>
    <t>D13CNPM4</t>
  </si>
  <si>
    <t>B12DCCN182</t>
  </si>
  <si>
    <t>09/11/94</t>
  </si>
  <si>
    <t>B15DCCN352</t>
  </si>
  <si>
    <t>Lương Hải</t>
  </si>
  <si>
    <t>B15DCCN365</t>
  </si>
  <si>
    <t>24/06/97</t>
  </si>
  <si>
    <t>B15DCDT136</t>
  </si>
  <si>
    <t>B15DCDT137</t>
  </si>
  <si>
    <t>B15DCCN385</t>
  </si>
  <si>
    <t>Ngân</t>
  </si>
  <si>
    <t>B15DCCN394</t>
  </si>
  <si>
    <t>B15DCCN405</t>
  </si>
  <si>
    <t>Nực</t>
  </si>
  <si>
    <t>B14DCAT065</t>
  </si>
  <si>
    <t>D14CQAT01-B</t>
  </si>
  <si>
    <t>B15DCCN423</t>
  </si>
  <si>
    <t>01/07/97</t>
  </si>
  <si>
    <t>B15DCAT133</t>
  </si>
  <si>
    <t>Quản</t>
  </si>
  <si>
    <t>B15DCCN449</t>
  </si>
  <si>
    <t>B13DCDT026</t>
  </si>
  <si>
    <t>21/04/95</t>
  </si>
  <si>
    <t>D13XLTH</t>
  </si>
  <si>
    <t>B15DCCN501</t>
  </si>
  <si>
    <t>B15DCCN512</t>
  </si>
  <si>
    <t>Đinh Công</t>
  </si>
  <si>
    <t>B12DCCN458</t>
  </si>
  <si>
    <t>Hồng Hữu</t>
  </si>
  <si>
    <t>Thoại</t>
  </si>
  <si>
    <t>16/10/94</t>
  </si>
  <si>
    <t>B15DCDT189</t>
  </si>
  <si>
    <t>Thường</t>
  </si>
  <si>
    <t>03/04/97</t>
  </si>
  <si>
    <t>B13DCCN294</t>
  </si>
  <si>
    <t>B15DCCN567</t>
  </si>
  <si>
    <t>B15DCDT202</t>
  </si>
  <si>
    <t>B15DCCN581</t>
  </si>
  <si>
    <t>09/01/97</t>
  </si>
  <si>
    <t>B15DCCN603</t>
  </si>
  <si>
    <t>01/11/96</t>
  </si>
  <si>
    <t>B15DCCN614</t>
  </si>
  <si>
    <t>B13DCCN409</t>
  </si>
  <si>
    <t>Nguyễn Hưng</t>
  </si>
  <si>
    <t>19/08/95</t>
  </si>
  <si>
    <t>B15DCCN659</t>
  </si>
  <si>
    <t>Vững</t>
  </si>
  <si>
    <t>B12DCCN527</t>
  </si>
  <si>
    <t>Sacksith</t>
  </si>
  <si>
    <t>Xaphakdy</t>
  </si>
  <si>
    <t>29/07/89</t>
  </si>
  <si>
    <t>B15DCAT007</t>
  </si>
  <si>
    <t>B14DCCN584</t>
  </si>
  <si>
    <t>D14CQCN08-B</t>
  </si>
  <si>
    <t>B15DCAT024</t>
  </si>
  <si>
    <t>Đỗ Minh</t>
  </si>
  <si>
    <t>Châu</t>
  </si>
  <si>
    <t>B15DCCN063</t>
  </si>
  <si>
    <t>Võ Minh</t>
  </si>
  <si>
    <t>B15DCDT024</t>
  </si>
  <si>
    <t>B15DCDT025</t>
  </si>
  <si>
    <t>B15DCAT031</t>
  </si>
  <si>
    <t>Ngô Văn</t>
  </si>
  <si>
    <t>B15DCCN101</t>
  </si>
  <si>
    <t>Trần Hải</t>
  </si>
  <si>
    <t>B15DCCN106</t>
  </si>
  <si>
    <t>B12DCCN423</t>
  </si>
  <si>
    <t>27/09/92</t>
  </si>
  <si>
    <t>B15DCDT032</t>
  </si>
  <si>
    <t>B15DCCN113</t>
  </si>
  <si>
    <t>Trần Doãn</t>
  </si>
  <si>
    <t>15/11/95</t>
  </si>
  <si>
    <t>B15DCCN140</t>
  </si>
  <si>
    <t>Lê Huỳnh</t>
  </si>
  <si>
    <t>B15DCCN151</t>
  </si>
  <si>
    <t>30/09/97</t>
  </si>
  <si>
    <t>B15DCDT042</t>
  </si>
  <si>
    <t>Phí Mạnh</t>
  </si>
  <si>
    <t>11/11/96</t>
  </si>
  <si>
    <t>B15DCDT047</t>
  </si>
  <si>
    <t>Thân Văn</t>
  </si>
  <si>
    <t>B15DCCN161</t>
  </si>
  <si>
    <t>19/07/97</t>
  </si>
  <si>
    <t>B15DCDT057</t>
  </si>
  <si>
    <t>Lương Tuấn</t>
  </si>
  <si>
    <t>B15DCDT059</t>
  </si>
  <si>
    <t>Chu Ngọc</t>
  </si>
  <si>
    <t>B15DCCN188</t>
  </si>
  <si>
    <t>Ngọ Quang</t>
  </si>
  <si>
    <t>B15DCCN206</t>
  </si>
  <si>
    <t>B15DCDT072</t>
  </si>
  <si>
    <t>B15DCDT079</t>
  </si>
  <si>
    <t>B13DCCN144</t>
  </si>
  <si>
    <t>Lê Trọng</t>
  </si>
  <si>
    <t>05/05/95</t>
  </si>
  <si>
    <t>B15DCDT081</t>
  </si>
  <si>
    <t>Ngô Xuân</t>
  </si>
  <si>
    <t>B15DCDT094</t>
  </si>
  <si>
    <t>B12DCCN439</t>
  </si>
  <si>
    <t>27/01/94</t>
  </si>
  <si>
    <t>B15DCCN287</t>
  </si>
  <si>
    <t>B15DCDT114</t>
  </si>
  <si>
    <t>Trịnh Thị Mỹ</t>
  </si>
  <si>
    <t>B15DCCN315</t>
  </si>
  <si>
    <t>B14DCAT230</t>
  </si>
  <si>
    <t>18/04/96</t>
  </si>
  <si>
    <t>D14CQAT02-B</t>
  </si>
  <si>
    <t>B15DCDT142</t>
  </si>
  <si>
    <t>B15DCCN401</t>
  </si>
  <si>
    <t>Nhật</t>
  </si>
  <si>
    <t>25/12/94</t>
  </si>
  <si>
    <t>B14DCAT055</t>
  </si>
  <si>
    <t>Oanh</t>
  </si>
  <si>
    <t>17/08/96</t>
  </si>
  <si>
    <t>B15DCDT152</t>
  </si>
  <si>
    <t>B15DCCN437</t>
  </si>
  <si>
    <t>13/12/97</t>
  </si>
  <si>
    <t>B14DCAT108</t>
  </si>
  <si>
    <t>B12DCCN038</t>
  </si>
  <si>
    <t>Quyến</t>
  </si>
  <si>
    <t>26/06/94</t>
  </si>
  <si>
    <t>B15DCDT166</t>
  </si>
  <si>
    <t>B15DCDT169</t>
  </si>
  <si>
    <t>B15DCCN482</t>
  </si>
  <si>
    <t>Trịnh Ngọc</t>
  </si>
  <si>
    <t>18/08/96</t>
  </si>
  <si>
    <t>B15DCDT180</t>
  </si>
  <si>
    <t>B15DCDT188</t>
  </si>
  <si>
    <t>B15DCCN530</t>
  </si>
  <si>
    <t>B15DCCN536</t>
  </si>
  <si>
    <t>Thịnh</t>
  </si>
  <si>
    <t>B15DCCN541</t>
  </si>
  <si>
    <t>Chu Trọng</t>
  </si>
  <si>
    <t>16/05/97</t>
  </si>
  <si>
    <t>B15DCDT196</t>
  </si>
  <si>
    <t>B15DCAT168</t>
  </si>
  <si>
    <t>Trãi</t>
  </si>
  <si>
    <t>B15DCDT198</t>
  </si>
  <si>
    <t>Phạm Thị Huyền</t>
  </si>
  <si>
    <t>19/05/97</t>
  </si>
  <si>
    <t>B15DCCN574</t>
  </si>
  <si>
    <t>Nguyễn Tất</t>
  </si>
  <si>
    <t>B14DCCN606</t>
  </si>
  <si>
    <t>B15DCCN596</t>
  </si>
  <si>
    <t>11/04/97</t>
  </si>
  <si>
    <t>B15DCDT215</t>
  </si>
  <si>
    <t>07/04/95</t>
  </si>
  <si>
    <t>B15DCCN624</t>
  </si>
  <si>
    <t>25/08/97</t>
  </si>
  <si>
    <t>B12DCDT094</t>
  </si>
  <si>
    <t>06/05/92</t>
  </si>
  <si>
    <t>D12XLTH</t>
  </si>
  <si>
    <t>B15DCDT227</t>
  </si>
  <si>
    <t>B14DCAT262</t>
  </si>
  <si>
    <t>Lưu Tuấn</t>
  </si>
  <si>
    <t>21/02/95</t>
  </si>
  <si>
    <t>B15DCAT199</t>
  </si>
  <si>
    <t>Tô Thị Hải</t>
  </si>
  <si>
    <t>B14DCAT091</t>
  </si>
  <si>
    <t>01/02/96</t>
  </si>
  <si>
    <t>D14CQAT03-B</t>
  </si>
  <si>
    <t>B15DCDT004</t>
  </si>
  <si>
    <t>B15DCDT013</t>
  </si>
  <si>
    <t>B15DCCN057</t>
  </si>
  <si>
    <t>Bảy</t>
  </si>
  <si>
    <t>B15DCDT017</t>
  </si>
  <si>
    <t>Nguyễn Tiểu</t>
  </si>
  <si>
    <t>19/02/97</t>
  </si>
  <si>
    <t>B15DCDT020</t>
  </si>
  <si>
    <t>03/07/96</t>
  </si>
  <si>
    <t>B14CCCN161</t>
  </si>
  <si>
    <t>B15DCDT040</t>
  </si>
  <si>
    <t>B15DCCN145</t>
  </si>
  <si>
    <t>B15DCDT041</t>
  </si>
  <si>
    <t>Phan Trung</t>
  </si>
  <si>
    <t>B15DCDT049</t>
  </si>
  <si>
    <t>B15DCDT052</t>
  </si>
  <si>
    <t>13/11/97</t>
  </si>
  <si>
    <t>B15DCDT064</t>
  </si>
  <si>
    <t>Nguyễn Sỹ</t>
  </si>
  <si>
    <t>B15DCDT060</t>
  </si>
  <si>
    <t>B15DCCN180</t>
  </si>
  <si>
    <t>Thiều Hoàng</t>
  </si>
  <si>
    <t>B15DCDT066</t>
  </si>
  <si>
    <t>Vũ Thị Thanh</t>
  </si>
  <si>
    <t>B15DCDT068</t>
  </si>
  <si>
    <t>12/03/96</t>
  </si>
  <si>
    <t>B15DCDT073</t>
  </si>
  <si>
    <t>B15DCDT078</t>
  </si>
  <si>
    <t>B15DCAT075</t>
  </si>
  <si>
    <t>22/11/97</t>
  </si>
  <si>
    <t>B15DCDT080</t>
  </si>
  <si>
    <t>B15DCDT084</t>
  </si>
  <si>
    <t>Học</t>
  </si>
  <si>
    <t>B15DCDT085</t>
  </si>
  <si>
    <t>B15DCDT095</t>
  </si>
  <si>
    <t>B15DCDT100</t>
  </si>
  <si>
    <t>06/02/97</t>
  </si>
  <si>
    <t>B15DCDT102</t>
  </si>
  <si>
    <t>Hoàng Thị</t>
  </si>
  <si>
    <t>B15DCDT106</t>
  </si>
  <si>
    <t>B15DCDT108</t>
  </si>
  <si>
    <t>Đỗ Đăng</t>
  </si>
  <si>
    <t>Khoa</t>
  </si>
  <si>
    <t>23/03/97</t>
  </si>
  <si>
    <t>B15DCDT116</t>
  </si>
  <si>
    <t>B15DCCN322</t>
  </si>
  <si>
    <t>Đào Duy</t>
  </si>
  <si>
    <t>22/01/97</t>
  </si>
  <si>
    <t>B15DCDT123</t>
  </si>
  <si>
    <t>B15DCDT124</t>
  </si>
  <si>
    <t>B15DCDT120</t>
  </si>
  <si>
    <t>B15DCDT132</t>
  </si>
  <si>
    <t>Phạm Anh</t>
  </si>
  <si>
    <t>B15DCDT144</t>
  </si>
  <si>
    <t>B15DCDT148</t>
  </si>
  <si>
    <t>Nhung</t>
  </si>
  <si>
    <t>B15DCDT160</t>
  </si>
  <si>
    <t>Trương Anh</t>
  </si>
  <si>
    <t>B15DCCN451</t>
  </si>
  <si>
    <t>Nguyễn Thị Như</t>
  </si>
  <si>
    <t>B15DCAT142</t>
  </si>
  <si>
    <t>B15DCDT171</t>
  </si>
  <si>
    <t>Trịnh Công</t>
  </si>
  <si>
    <t>B15DCDT182</t>
  </si>
  <si>
    <t>Dương Minh</t>
  </si>
  <si>
    <t>B15DCCN506</t>
  </si>
  <si>
    <t>Phan Đức</t>
  </si>
  <si>
    <t>B15DCCN539</t>
  </si>
  <si>
    <t>Thoa</t>
  </si>
  <si>
    <t>21/07/97</t>
  </si>
  <si>
    <t>B15DCCN543</t>
  </si>
  <si>
    <t>B15DCAT162</t>
  </si>
  <si>
    <t>Thưởng</t>
  </si>
  <si>
    <t>15/01/96</t>
  </si>
  <si>
    <t>B15DCDT192</t>
  </si>
  <si>
    <t>Vũ Tân</t>
  </si>
  <si>
    <t>B15DCDT193</t>
  </si>
  <si>
    <t>Dương Đăng</t>
  </si>
  <si>
    <t>19/09/96</t>
  </si>
  <si>
    <t>B15DCDT204</t>
  </si>
  <si>
    <t>15/08/95</t>
  </si>
  <si>
    <t>B15DCCN600</t>
  </si>
  <si>
    <t>Tuân</t>
  </si>
  <si>
    <t>15/11/97</t>
  </si>
  <si>
    <t>B15DCDT208</t>
  </si>
  <si>
    <t>B15DCDT212</t>
  </si>
  <si>
    <t>02/06/97</t>
  </si>
  <si>
    <t>B15DCDT216</t>
  </si>
  <si>
    <t>Trần Thanh</t>
  </si>
  <si>
    <t>B15DCCN611</t>
  </si>
  <si>
    <t>B15DCAT190</t>
  </si>
  <si>
    <t>Vũ Quốc</t>
  </si>
  <si>
    <t>B15DCCN621</t>
  </si>
  <si>
    <t>10/05/97</t>
  </si>
  <si>
    <t>B15DCDT221</t>
  </si>
  <si>
    <t>Phạm Bá</t>
  </si>
  <si>
    <t>B15DCCN632</t>
  </si>
  <si>
    <t>Lê Viết</t>
  </si>
  <si>
    <t>12/02/95</t>
  </si>
  <si>
    <t>B15DCDT224</t>
  </si>
  <si>
    <t>Nguyễn Thị Thanh</t>
  </si>
  <si>
    <t>B15DCDT225</t>
  </si>
  <si>
    <t>B15DCDT001</t>
  </si>
  <si>
    <t>Nguyễn Thắng Hải</t>
  </si>
  <si>
    <t>22/08/96</t>
  </si>
  <si>
    <t>B15DCCN004</t>
  </si>
  <si>
    <t>B15DCCN011</t>
  </si>
  <si>
    <t>Lê Vũ Minh</t>
  </si>
  <si>
    <t>B15DCDT018</t>
  </si>
  <si>
    <t>21/04/96</t>
  </si>
  <si>
    <t>B13DCCN186</t>
  </si>
  <si>
    <t>31/01/95</t>
  </si>
  <si>
    <t>D13HTTT2</t>
  </si>
  <si>
    <t>B15DCAT035</t>
  </si>
  <si>
    <t>23/06/97</t>
  </si>
  <si>
    <t>B15DCAT041</t>
  </si>
  <si>
    <t>B15DCDT035</t>
  </si>
  <si>
    <t>Trương Hải</t>
  </si>
  <si>
    <t>B15DCDT043</t>
  </si>
  <si>
    <t>B15DCDT046</t>
  </si>
  <si>
    <t>B15DCCN158</t>
  </si>
  <si>
    <t>B15DCCN169</t>
  </si>
  <si>
    <t>B15DCCN166</t>
  </si>
  <si>
    <t>Triệu Khương</t>
  </si>
  <si>
    <t>B15DCAT063</t>
  </si>
  <si>
    <t>Đặng Việt</t>
  </si>
  <si>
    <t>B15DCCN189</t>
  </si>
  <si>
    <t>B15DCCN191</t>
  </si>
  <si>
    <t>Cao Công</t>
  </si>
  <si>
    <t>B15DCCN211</t>
  </si>
  <si>
    <t>22/05/95</t>
  </si>
  <si>
    <t>B15DCDT077</t>
  </si>
  <si>
    <t>Nguyễn Năng</t>
  </si>
  <si>
    <t>B15DCAT087</t>
  </si>
  <si>
    <t>10/01/96</t>
  </si>
  <si>
    <t>B15DCCN299</t>
  </si>
  <si>
    <t>B15DCCN301</t>
  </si>
  <si>
    <t>Trần Đức</t>
  </si>
  <si>
    <t>B15DCDT115</t>
  </si>
  <si>
    <t>An Văn</t>
  </si>
  <si>
    <t>B15DCCN340</t>
  </si>
  <si>
    <t>Nông Văn</t>
  </si>
  <si>
    <t>17/02/97</t>
  </si>
  <si>
    <t>B15DCCN347</t>
  </si>
  <si>
    <t>B15DCAT116</t>
  </si>
  <si>
    <t>28/04/95</t>
  </si>
  <si>
    <t>B15DCCN345</t>
  </si>
  <si>
    <t>Vũ Đức</t>
  </si>
  <si>
    <t>B15DCDT128</t>
  </si>
  <si>
    <t>19/10/96</t>
  </si>
  <si>
    <t>B15DCDT127</t>
  </si>
  <si>
    <t>B15DCCN359</t>
  </si>
  <si>
    <t>B15DCCN380</t>
  </si>
  <si>
    <t>Đặng Hoài</t>
  </si>
  <si>
    <t>B15DCDT135</t>
  </si>
  <si>
    <t>Lê Đăng</t>
  </si>
  <si>
    <t>B15DCCN392</t>
  </si>
  <si>
    <t>Nguyễn Đắc Minh</t>
  </si>
  <si>
    <t>B15DCCN410</t>
  </si>
  <si>
    <t>B15DCCN420</t>
  </si>
  <si>
    <t>Chu Quế</t>
  </si>
  <si>
    <t>B15DCDT159</t>
  </si>
  <si>
    <t>Nguyễn Thị Kim</t>
  </si>
  <si>
    <t>B15DCAT135</t>
  </si>
  <si>
    <t>10/02/96</t>
  </si>
  <si>
    <t>B15DCDT163</t>
  </si>
  <si>
    <t>Quyên</t>
  </si>
  <si>
    <t>03/03/97</t>
  </si>
  <si>
    <t>B15DCCN486</t>
  </si>
  <si>
    <t>B15DCDT178</t>
  </si>
  <si>
    <t>18/09/97</t>
  </si>
  <si>
    <t>B14DCAT193</t>
  </si>
  <si>
    <t>Cù Văn</t>
  </si>
  <si>
    <t>10/03/95</t>
  </si>
  <si>
    <t>B15DCDT179</t>
  </si>
  <si>
    <t>B15DCCN495</t>
  </si>
  <si>
    <t>14/01/97</t>
  </si>
  <si>
    <t>B15DCAT148</t>
  </si>
  <si>
    <t>B15DCCN517</t>
  </si>
  <si>
    <t>B15DCAT151</t>
  </si>
  <si>
    <t>B15DCAT158</t>
  </si>
  <si>
    <t>Lê Vương</t>
  </si>
  <si>
    <t>Thiên</t>
  </si>
  <si>
    <t>B15DCDT191</t>
  </si>
  <si>
    <t>Thuyết</t>
  </si>
  <si>
    <t>B15DCDT195</t>
  </si>
  <si>
    <t>B15DCDT194</t>
  </si>
  <si>
    <t>Nguyễn Khánh</t>
  </si>
  <si>
    <t>B15DCAT173</t>
  </si>
  <si>
    <t>B15DCCN572</t>
  </si>
  <si>
    <t>24/01/97</t>
  </si>
  <si>
    <t>B15DCCN569</t>
  </si>
  <si>
    <t>Phạm ích</t>
  </si>
  <si>
    <t>B15DCCN583</t>
  </si>
  <si>
    <t>B15DCCN590</t>
  </si>
  <si>
    <t>Đỗ Anh</t>
  </si>
  <si>
    <t>B15DCDT214</t>
  </si>
  <si>
    <t>B15DCCN605</t>
  </si>
  <si>
    <t>B15DCDT218</t>
  </si>
  <si>
    <t>Hoàng Đắc</t>
  </si>
  <si>
    <t>B12DCCN146</t>
  </si>
  <si>
    <t>Mai Sơn</t>
  </si>
  <si>
    <t>27/10/90</t>
  </si>
  <si>
    <t>B15DCCN650</t>
  </si>
  <si>
    <t>09/08/95</t>
  </si>
  <si>
    <t>B15DCAT195</t>
  </si>
  <si>
    <t>B15DCAT006</t>
  </si>
  <si>
    <t>Lê Thị Vân</t>
  </si>
  <si>
    <t>B15DCDT005</t>
  </si>
  <si>
    <t>Nguyễn Thị Lan</t>
  </si>
  <si>
    <t>18/11/97</t>
  </si>
  <si>
    <t>B15DCCN019</t>
  </si>
  <si>
    <t>B15DCAT012</t>
  </si>
  <si>
    <t>Nguyễn Tú</t>
  </si>
  <si>
    <t>B13DCCN244</t>
  </si>
  <si>
    <t>Quách Tuấn</t>
  </si>
  <si>
    <t>09/09/95</t>
  </si>
  <si>
    <t>B15DCDT008</t>
  </si>
  <si>
    <t>Vũ Tuấn</t>
  </si>
  <si>
    <t>B14DCDT264</t>
  </si>
  <si>
    <t>Bá</t>
  </si>
  <si>
    <t>09/10/96</t>
  </si>
  <si>
    <t>B15DCDT012</t>
  </si>
  <si>
    <t>Bằng</t>
  </si>
  <si>
    <t>B13DCCN128</t>
  </si>
  <si>
    <t>13/01/95</t>
  </si>
  <si>
    <t>B15DCAT027</t>
  </si>
  <si>
    <t>B13DCCN250</t>
  </si>
  <si>
    <t>B15DCAT030</t>
  </si>
  <si>
    <t>Phạm Tiến</t>
  </si>
  <si>
    <t>07/08/96</t>
  </si>
  <si>
    <t>B15DCCN094</t>
  </si>
  <si>
    <t>B15DCDT036</t>
  </si>
  <si>
    <t>Tạ Khánh</t>
  </si>
  <si>
    <t>Du</t>
  </si>
  <si>
    <t>B15DCDT037</t>
  </si>
  <si>
    <t>Văn Thế</t>
  </si>
  <si>
    <t>B15DCCN144</t>
  </si>
  <si>
    <t>17/10/96</t>
  </si>
  <si>
    <t>B15DCDT048</t>
  </si>
  <si>
    <t>Đinh Thái</t>
  </si>
  <si>
    <t>B15DCCN176</t>
  </si>
  <si>
    <t>Đỗ Thanh</t>
  </si>
  <si>
    <t>21/04/97</t>
  </si>
  <si>
    <t>B15DCDT055</t>
  </si>
  <si>
    <t>B15DCCN183</t>
  </si>
  <si>
    <t>Đặng Minh</t>
  </si>
  <si>
    <t>B13DCCN139</t>
  </si>
  <si>
    <t>12/05/91</t>
  </si>
  <si>
    <t>B15DCDT069</t>
  </si>
  <si>
    <t>Hiện</t>
  </si>
  <si>
    <t>B15DCDT071</t>
  </si>
  <si>
    <t>28/07/97</t>
  </si>
  <si>
    <t>B15DCAT078</t>
  </si>
  <si>
    <t>Hoài</t>
  </si>
  <si>
    <t>B13DCCN372</t>
  </si>
  <si>
    <t>11/06/95</t>
  </si>
  <si>
    <t>D13HTTT3</t>
  </si>
  <si>
    <t>B15DCCN258</t>
  </si>
  <si>
    <t>B15DCDT096</t>
  </si>
  <si>
    <t>Hưởng</t>
  </si>
  <si>
    <t>B15DCCN271</t>
  </si>
  <si>
    <t>Hách Quang</t>
  </si>
  <si>
    <t>B15DCDT098</t>
  </si>
  <si>
    <t>20/12/95</t>
  </si>
  <si>
    <t>B15DCDT097</t>
  </si>
  <si>
    <t>B15DCCN284</t>
  </si>
  <si>
    <t>Lê Duy</t>
  </si>
  <si>
    <t>B15DCDT104</t>
  </si>
  <si>
    <t>B15DCDT117</t>
  </si>
  <si>
    <t>Đặng Thị Hoài</t>
  </si>
  <si>
    <t>B15DCCN361</t>
  </si>
  <si>
    <t>B15DCDT133</t>
  </si>
  <si>
    <t>Lê Ô</t>
  </si>
  <si>
    <t>Na</t>
  </si>
  <si>
    <t>B15DCDT141</t>
  </si>
  <si>
    <t>B15DCCN383</t>
  </si>
  <si>
    <t>30/03/97</t>
  </si>
  <si>
    <t>B15DCDT139</t>
  </si>
  <si>
    <t>B15DCAT118</t>
  </si>
  <si>
    <t>Trần Bá</t>
  </si>
  <si>
    <t>B15DCDT145</t>
  </si>
  <si>
    <t>B15DCDT151</t>
  </si>
  <si>
    <t>Trần Trung</t>
  </si>
  <si>
    <t>B15DCAT131</t>
  </si>
  <si>
    <t>B15DCDT156</t>
  </si>
  <si>
    <t>Trịnh Anh</t>
  </si>
  <si>
    <t>B15DCCN428</t>
  </si>
  <si>
    <t>Lê Hải</t>
  </si>
  <si>
    <t>B15DCCN438</t>
  </si>
  <si>
    <t>Hà Minh</t>
  </si>
  <si>
    <t>B15DCCN470</t>
  </si>
  <si>
    <t>B15DCDT177</t>
  </si>
  <si>
    <t>Hà Như</t>
  </si>
  <si>
    <t>B14DCPT079</t>
  </si>
  <si>
    <t>Nguyễn Danh</t>
  </si>
  <si>
    <t>07/01/96</t>
  </si>
  <si>
    <t>B15DCDT181</t>
  </si>
  <si>
    <t>29/08/97</t>
  </si>
  <si>
    <t>B15DCCN507</t>
  </si>
  <si>
    <t>Phan Ngọc</t>
  </si>
  <si>
    <t>14/03/97</t>
  </si>
  <si>
    <t>B15DCAT153</t>
  </si>
  <si>
    <t>B15DCCN525</t>
  </si>
  <si>
    <t>Phạm Thị Phương</t>
  </si>
  <si>
    <t>B15DCCN545</t>
  </si>
  <si>
    <t>B15DCCN570</t>
  </si>
  <si>
    <t>B12DCCN143</t>
  </si>
  <si>
    <t>16/11/94</t>
  </si>
  <si>
    <t>B15DCAT187</t>
  </si>
  <si>
    <t>Vũ Anh</t>
  </si>
  <si>
    <t>B15DCAT192</t>
  </si>
  <si>
    <t>Đào Thanh</t>
  </si>
  <si>
    <t>11/06/96</t>
  </si>
  <si>
    <t>B15DCCN639</t>
  </si>
  <si>
    <t>Hoàng Thu</t>
  </si>
  <si>
    <t>B15DCCN661</t>
  </si>
  <si>
    <t>Phạm Quân</t>
  </si>
  <si>
    <t>B15DCAT198</t>
  </si>
  <si>
    <t>Vượng</t>
  </si>
  <si>
    <t>B15DCCN003</t>
  </si>
  <si>
    <t>09/11/96</t>
  </si>
  <si>
    <t>B15DCAT001</t>
  </si>
  <si>
    <t>B15DCCN016</t>
  </si>
  <si>
    <t>Đinh Tuấn</t>
  </si>
  <si>
    <t>B15DCCN027</t>
  </si>
  <si>
    <t>Kiều Việt</t>
  </si>
  <si>
    <t>B15DCAT008</t>
  </si>
  <si>
    <t>B15DCCN029</t>
  </si>
  <si>
    <t>B15DCAT016</t>
  </si>
  <si>
    <t>B15DCCN049</t>
  </si>
  <si>
    <t>Ngô Đinh</t>
  </si>
  <si>
    <t>B15DCCN051</t>
  </si>
  <si>
    <t>B15DCCN069</t>
  </si>
  <si>
    <t>B15DCAT032</t>
  </si>
  <si>
    <t>B15DCDT029</t>
  </si>
  <si>
    <t>B15DCCN097</t>
  </si>
  <si>
    <t>B15DCCN104</t>
  </si>
  <si>
    <t>B15DCCN124</t>
  </si>
  <si>
    <t>B15DCCN135</t>
  </si>
  <si>
    <t>Phùng Trung</t>
  </si>
  <si>
    <t>B15DCCN134</t>
  </si>
  <si>
    <t>B15DCAT061</t>
  </si>
  <si>
    <t>26/10/95</t>
  </si>
  <si>
    <t>B15DCCN174</t>
  </si>
  <si>
    <t>B15DCCN182</t>
  </si>
  <si>
    <t>26/02/97</t>
  </si>
  <si>
    <t>B15DCCN209</t>
  </si>
  <si>
    <t>B15DCCN223</t>
  </si>
  <si>
    <t>11/01/97</t>
  </si>
  <si>
    <t>B15DCAT085</t>
  </si>
  <si>
    <t>Huệ</t>
  </si>
  <si>
    <t>B15DCCN253</t>
  </si>
  <si>
    <t>Hoàng Đình</t>
  </si>
  <si>
    <t>B15DCCN252</t>
  </si>
  <si>
    <t>B15DCCN264</t>
  </si>
  <si>
    <t>B15DCCN268</t>
  </si>
  <si>
    <t>Đàm Khắc</t>
  </si>
  <si>
    <t>Hữu</t>
  </si>
  <si>
    <t>12/09/96</t>
  </si>
  <si>
    <t>B15DCAT094</t>
  </si>
  <si>
    <t>Hồ Quang</t>
  </si>
  <si>
    <t>B15DCCN293</t>
  </si>
  <si>
    <t>Đinh Tiến</t>
  </si>
  <si>
    <t>Kiệt</t>
  </si>
  <si>
    <t>B15DCCN297</t>
  </si>
  <si>
    <t>11/03/97</t>
  </si>
  <si>
    <t>B15DCCN311</t>
  </si>
  <si>
    <t>Bùi Thế</t>
  </si>
  <si>
    <t>B15DCCN360</t>
  </si>
  <si>
    <t>B15DCAT120</t>
  </si>
  <si>
    <t>Vũ Phương</t>
  </si>
  <si>
    <t>B14DCCN231</t>
  </si>
  <si>
    <t>Hoàng Hữu</t>
  </si>
  <si>
    <t>30/11/96</t>
  </si>
  <si>
    <t>B15DCDT146</t>
  </si>
  <si>
    <t>B15DCCN398</t>
  </si>
  <si>
    <t>B15DCCN403</t>
  </si>
  <si>
    <t>B15DCCN409</t>
  </si>
  <si>
    <t>B15DCDT153</t>
  </si>
  <si>
    <t>Vương Văn</t>
  </si>
  <si>
    <t>Phức</t>
  </si>
  <si>
    <t>13/10/96</t>
  </si>
  <si>
    <t>B15DCCN414</t>
  </si>
  <si>
    <t>Phùng</t>
  </si>
  <si>
    <t>B15DCCN432</t>
  </si>
  <si>
    <t>B15DCCN431</t>
  </si>
  <si>
    <t>24/05/97</t>
  </si>
  <si>
    <t>B15DCAT134</t>
  </si>
  <si>
    <t>B15DCCN447</t>
  </si>
  <si>
    <t>B15DCCN458</t>
  </si>
  <si>
    <t>B15DCCN469</t>
  </si>
  <si>
    <t>Hoàng Thế</t>
  </si>
  <si>
    <t>B15DCAT145</t>
  </si>
  <si>
    <t>19/06/97</t>
  </si>
  <si>
    <t>B15DCCN480</t>
  </si>
  <si>
    <t>Tâm</t>
  </si>
  <si>
    <t>B14DCAT161</t>
  </si>
  <si>
    <t>30/04/96</t>
  </si>
  <si>
    <t>B15DCCN490</t>
  </si>
  <si>
    <t>B15DCCN498</t>
  </si>
  <si>
    <t>B15DCDT186</t>
  </si>
  <si>
    <t>12/05/96</t>
  </si>
  <si>
    <t>B15DCCN668</t>
  </si>
  <si>
    <t>Thipphavanh</t>
  </si>
  <si>
    <t>Thavonesouk</t>
  </si>
  <si>
    <t>01/12/96</t>
  </si>
  <si>
    <t>B15DCCN557</t>
  </si>
  <si>
    <t>B15DCCN584</t>
  </si>
  <si>
    <t>B15DCCN623</t>
  </si>
  <si>
    <t>B15DCCN629</t>
  </si>
  <si>
    <t>Tạ Khắc</t>
  </si>
  <si>
    <t>B15DCCN652</t>
  </si>
  <si>
    <t>Võ</t>
  </si>
  <si>
    <t>B15DCCN024</t>
  </si>
  <si>
    <t>20/04/97</t>
  </si>
  <si>
    <t>E15CQCN01-B</t>
  </si>
  <si>
    <t>B15DCCN006</t>
  </si>
  <si>
    <t>B15DCCN031</t>
  </si>
  <si>
    <t>B15DCCN042</t>
  </si>
  <si>
    <t>B15DCCN043</t>
  </si>
  <si>
    <t>B15DCCN034</t>
  </si>
  <si>
    <t>Trần Tuấn</t>
  </si>
  <si>
    <t>B15DCCN058</t>
  </si>
  <si>
    <t>Biên</t>
  </si>
  <si>
    <t>B15DCCN073</t>
  </si>
  <si>
    <t>Chỉnh</t>
  </si>
  <si>
    <t>B15DCPT031</t>
  </si>
  <si>
    <t>Đoàn Hải</t>
  </si>
  <si>
    <t>B15DCCN122</t>
  </si>
  <si>
    <t>B15DCCN127</t>
  </si>
  <si>
    <t>Cao Minh</t>
  </si>
  <si>
    <t>B15DCCN138</t>
  </si>
  <si>
    <t>B15DCCN139</t>
  </si>
  <si>
    <t>B15DCCN175</t>
  </si>
  <si>
    <t>Bùi Mạnh</t>
  </si>
  <si>
    <t>17/12/97</t>
  </si>
  <si>
    <t>B15DCVT122</t>
  </si>
  <si>
    <t>Phạm Sơn</t>
  </si>
  <si>
    <t>B15DCCN200</t>
  </si>
  <si>
    <t>B15DCCN205</t>
  </si>
  <si>
    <t>Bùi Việt</t>
  </si>
  <si>
    <t>B15DCAT069</t>
  </si>
  <si>
    <t>B15DCCN217</t>
  </si>
  <si>
    <t>B15DCAT071</t>
  </si>
  <si>
    <t>B15DCCN234</t>
  </si>
  <si>
    <t>Phùng Minh</t>
  </si>
  <si>
    <t>B15DCAT098</t>
  </si>
  <si>
    <t>Khải</t>
  </si>
  <si>
    <t>B15DCAT104</t>
  </si>
  <si>
    <t>Nguyễn Bùi Trung</t>
  </si>
  <si>
    <t>B15DCCN316</t>
  </si>
  <si>
    <t>Lưu Hải</t>
  </si>
  <si>
    <t>B15DCCN367</t>
  </si>
  <si>
    <t>B15DCCN407</t>
  </si>
  <si>
    <t>B15DCCN462</t>
  </si>
  <si>
    <t>B15DCCN475</t>
  </si>
  <si>
    <t>Phùng Tiến</t>
  </si>
  <si>
    <t>Sỹ</t>
  </si>
  <si>
    <t>B15DCAT146</t>
  </si>
  <si>
    <t>Trương Quang</t>
  </si>
  <si>
    <t>B15DCCN529</t>
  </si>
  <si>
    <t>Phan Khánh</t>
  </si>
  <si>
    <t>B15DCCN533</t>
  </si>
  <si>
    <t>B15DCCN556</t>
  </si>
  <si>
    <t>Tính</t>
  </si>
  <si>
    <t>B15DCAT175</t>
  </si>
  <si>
    <t>Đỗ Thái Ngọc</t>
  </si>
  <si>
    <t>B15DCCN594</t>
  </si>
  <si>
    <t>Doãn Tuấn</t>
  </si>
  <si>
    <t>26/11/97</t>
  </si>
  <si>
    <t>B15DCCN617</t>
  </si>
  <si>
    <t>Dương Khắc</t>
  </si>
  <si>
    <t>B15DCCN615</t>
  </si>
  <si>
    <t>B15DCCN626</t>
  </si>
  <si>
    <t>B15DCCN637</t>
  </si>
  <si>
    <t>Tuyết</t>
  </si>
  <si>
    <t>B15DCVT019</t>
  </si>
  <si>
    <t>Đỗ Hoàng Việt</t>
  </si>
  <si>
    <t>E15CQCN02-B</t>
  </si>
  <si>
    <t>B15DCQT001</t>
  </si>
  <si>
    <t>Quách Thị Quỳnh</t>
  </si>
  <si>
    <t>12/01/96</t>
  </si>
  <si>
    <t>B15DCVT028</t>
  </si>
  <si>
    <t>B15DCVT035</t>
  </si>
  <si>
    <t>B15DCVT038</t>
  </si>
  <si>
    <t>Dương Quang</t>
  </si>
  <si>
    <t>B15DCDT022</t>
  </si>
  <si>
    <t>B15DCVT052</t>
  </si>
  <si>
    <t>B15DCPT033</t>
  </si>
  <si>
    <t>29/09/96</t>
  </si>
  <si>
    <t>B15DCKT023</t>
  </si>
  <si>
    <t>28/12/97</t>
  </si>
  <si>
    <t>B15DCVT103</t>
  </si>
  <si>
    <t>Lại Phú</t>
  </si>
  <si>
    <t>B15DCPT052</t>
  </si>
  <si>
    <t>Nguyễn Khắc</t>
  </si>
  <si>
    <t>B15DCVT111</t>
  </si>
  <si>
    <t>Nhữ Văn</t>
  </si>
  <si>
    <t>B15DCDT054</t>
  </si>
  <si>
    <t>Giỏi</t>
  </si>
  <si>
    <t>06/01/97</t>
  </si>
  <si>
    <t>B15DCDT063</t>
  </si>
  <si>
    <t>Dương Văn</t>
  </si>
  <si>
    <t>B15DCQT058</t>
  </si>
  <si>
    <t>B15DCVT144</t>
  </si>
  <si>
    <t>B15DCQT060</t>
  </si>
  <si>
    <t>08/06/97</t>
  </si>
  <si>
    <t>B15DCQT072</t>
  </si>
  <si>
    <t>31/08/96</t>
  </si>
  <si>
    <t>B15DCQT081</t>
  </si>
  <si>
    <t>B15DCDT109</t>
  </si>
  <si>
    <t>B15DCQT108</t>
  </si>
  <si>
    <t>Kiều Tuệ</t>
  </si>
  <si>
    <t>B15DCQT107</t>
  </si>
  <si>
    <t>B15DCMR060</t>
  </si>
  <si>
    <t>Dương Anh</t>
  </si>
  <si>
    <t>B15DCQT119</t>
  </si>
  <si>
    <t>B15DCKT136</t>
  </si>
  <si>
    <t>B15DCPT184</t>
  </si>
  <si>
    <t>B15DCKT144</t>
  </si>
  <si>
    <t>Hồ</t>
  </si>
  <si>
    <t>B15DCTT061</t>
  </si>
  <si>
    <t>B15DCVT338</t>
  </si>
  <si>
    <t>Lê Khánh</t>
  </si>
  <si>
    <t>Sinh</t>
  </si>
  <si>
    <t>B15DCMR087</t>
  </si>
  <si>
    <t>B15DCKT155</t>
  </si>
  <si>
    <t>B15DCPT214</t>
  </si>
  <si>
    <t>B15DCDT200</t>
  </si>
  <si>
    <t>B15DCVT420</t>
  </si>
  <si>
    <t>Phạm Tuấn</t>
  </si>
  <si>
    <t>B15DCQT185</t>
  </si>
  <si>
    <t>Bùi Ngọc</t>
  </si>
  <si>
    <t>B15DCTT083</t>
  </si>
  <si>
    <t>Ngụy Anh</t>
  </si>
  <si>
    <t>B15DCVT442</t>
  </si>
  <si>
    <t>B15DCQT199</t>
  </si>
  <si>
    <t>B15DCCN040</t>
  </si>
  <si>
    <t>Lê Ngọc</t>
  </si>
  <si>
    <t>B15DCCN035</t>
  </si>
  <si>
    <t>Nguyễn Văn Nhật</t>
  </si>
  <si>
    <t>B15DCCN014</t>
  </si>
  <si>
    <t>B112104059</t>
  </si>
  <si>
    <t>Chiêu</t>
  </si>
  <si>
    <t>30/09/91</t>
  </si>
  <si>
    <t>D11CN10</t>
  </si>
  <si>
    <t>B15DCAT036</t>
  </si>
  <si>
    <t>B14DCPT157</t>
  </si>
  <si>
    <t>B15DCAT046</t>
  </si>
  <si>
    <t>B15DCCN129</t>
  </si>
  <si>
    <t>23/01/97</t>
  </si>
  <si>
    <t>B15DCCN146</t>
  </si>
  <si>
    <t>B15DCAT050</t>
  </si>
  <si>
    <t>Vũ Mạnh</t>
  </si>
  <si>
    <t>B14DCPT114</t>
  </si>
  <si>
    <t>Phan Hồng</t>
  </si>
  <si>
    <t>22/03/96</t>
  </si>
  <si>
    <t>B15DCCN168</t>
  </si>
  <si>
    <t>10/01/98</t>
  </si>
  <si>
    <t>B15DCAT058</t>
  </si>
  <si>
    <t>Phạm Lê</t>
  </si>
  <si>
    <t>B15DCCN171</t>
  </si>
  <si>
    <t>B15DCCN172</t>
  </si>
  <si>
    <t>B15DCCN173</t>
  </si>
  <si>
    <t>Phan Thị Diệu</t>
  </si>
  <si>
    <t>B15DCCN194</t>
  </si>
  <si>
    <t>B15DCCN193</t>
  </si>
  <si>
    <t>Nguyễn Thị Thu</t>
  </si>
  <si>
    <t>B15DCCN210</t>
  </si>
  <si>
    <t>B15DCAT070</t>
  </si>
  <si>
    <t>B14DCPT428</t>
  </si>
  <si>
    <t>B15DCCN226</t>
  </si>
  <si>
    <t>Hà Thị Hồng</t>
  </si>
  <si>
    <t>B15DCCN232</t>
  </si>
  <si>
    <t>B15DCAT084</t>
  </si>
  <si>
    <t>B15DCCN254</t>
  </si>
  <si>
    <t>B12DCCN323</t>
  </si>
  <si>
    <t>22/05/94</t>
  </si>
  <si>
    <t>B15DCCN261</t>
  </si>
  <si>
    <t>B15DCCN282</t>
  </si>
  <si>
    <t>Đặng Nhật</t>
  </si>
  <si>
    <t>B15DCCN288</t>
  </si>
  <si>
    <t>Khôi</t>
  </si>
  <si>
    <t>B15DCCN291</t>
  </si>
  <si>
    <t>B15DCCN298</t>
  </si>
  <si>
    <t>Đồng Văn</t>
  </si>
  <si>
    <t>B15DCAT105</t>
  </si>
  <si>
    <t>Trần Đăng</t>
  </si>
  <si>
    <t>15/06/97</t>
  </si>
  <si>
    <t>B14DCPT230</t>
  </si>
  <si>
    <t>Dương Tuấn</t>
  </si>
  <si>
    <t>24/06/95</t>
  </si>
  <si>
    <t>B15DCCN308</t>
  </si>
  <si>
    <t>Tạ Tài</t>
  </si>
  <si>
    <t>B15DCCN319</t>
  </si>
  <si>
    <t>B15DCCN327</t>
  </si>
  <si>
    <t>Đào Mạnh</t>
  </si>
  <si>
    <t>B15DCCN342</t>
  </si>
  <si>
    <t>B15DCDT130</t>
  </si>
  <si>
    <t>23/04/96</t>
  </si>
  <si>
    <t>B15DCAT127</t>
  </si>
  <si>
    <t>B15DCCN412</t>
  </si>
  <si>
    <t>Nguyễn Quảng</t>
  </si>
  <si>
    <t>20/12/97</t>
  </si>
  <si>
    <t>B15DCCN411</t>
  </si>
  <si>
    <t>B13DCCN162</t>
  </si>
  <si>
    <t>B15DCDT165</t>
  </si>
  <si>
    <t>B15DCCN464</t>
  </si>
  <si>
    <t>Lê Nho</t>
  </si>
  <si>
    <t>B15DCCN465</t>
  </si>
  <si>
    <t>Vũ Hoàng</t>
  </si>
  <si>
    <t>B15DCCN473</t>
  </si>
  <si>
    <t>Nguyễn Đinh</t>
  </si>
  <si>
    <t>B15DCCN503</t>
  </si>
  <si>
    <t>B15DCCN511</t>
  </si>
  <si>
    <t>B15DCAT160</t>
  </si>
  <si>
    <t>B14DCCN762</t>
  </si>
  <si>
    <t>02/02/96</t>
  </si>
  <si>
    <t>B15DCAT179</t>
  </si>
  <si>
    <t>Đậu Quang</t>
  </si>
  <si>
    <t>B15DCCN585</t>
  </si>
  <si>
    <t>B15DCAT180</t>
  </si>
  <si>
    <t>Đỗ Mạnh</t>
  </si>
  <si>
    <t>30/12/97</t>
  </si>
  <si>
    <t>B15DCCN609</t>
  </si>
  <si>
    <t>Lê Minh</t>
  </si>
  <si>
    <t>B15DCCN628</t>
  </si>
  <si>
    <t>Nguyễn Sơn</t>
  </si>
  <si>
    <t>B15DCCN625</t>
  </si>
  <si>
    <t>B15DCCN644</t>
  </si>
  <si>
    <t>B15DCCN653</t>
  </si>
  <si>
    <t>B15DCDT229</t>
  </si>
  <si>
    <t>Quách Văn</t>
  </si>
  <si>
    <t>Nhóm: INT1306-19</t>
  </si>
  <si>
    <t>Nhóm: INT1306-18</t>
  </si>
  <si>
    <t>Nhóm: INT1306-17</t>
  </si>
  <si>
    <t>Nhóm: INT1306-16</t>
  </si>
  <si>
    <t>Nhóm: INT1306-15</t>
  </si>
  <si>
    <t>Nhóm: INT1306-14</t>
  </si>
  <si>
    <t>Nhóm: INT1306-13</t>
  </si>
  <si>
    <t>Nhóm: INT1306-12</t>
  </si>
  <si>
    <t>Nhóm: INT1306-11</t>
  </si>
  <si>
    <t>Nhóm: INT1306-10</t>
  </si>
  <si>
    <t>Nhóm: INT1306-09</t>
  </si>
  <si>
    <t>Nhóm: INT1306-08</t>
  </si>
  <si>
    <t>Nhóm: INT1306-07</t>
  </si>
  <si>
    <t>Nhóm: INT1306-06</t>
  </si>
  <si>
    <t>Nhóm: INT1306-05</t>
  </si>
  <si>
    <t>Nhóm: INT1306-04</t>
  </si>
  <si>
    <t>Nhóm: INT1306-03</t>
  </si>
  <si>
    <t>Nhóm: INT1306-02</t>
  </si>
  <si>
    <t>Ngày thi: 1/07/2017</t>
  </si>
  <si>
    <t>Giờ thi: 8h00</t>
  </si>
  <si>
    <t>Giờ thi: 13h00</t>
  </si>
  <si>
    <t>Ngày thi: 2/07/2017</t>
  </si>
  <si>
    <t>409-A3</t>
  </si>
  <si>
    <t>405-A3</t>
  </si>
  <si>
    <t>501-A3</t>
  </si>
  <si>
    <t>503-A3</t>
  </si>
  <si>
    <t>601-A3</t>
  </si>
  <si>
    <t>403-A3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</si>
</sst>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INT1306-19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1</v>
      </c>
      <c r="AG9" s="71">
        <f>+$AF$9/$Y$9</f>
        <v>1.6949152542372881E-2</v>
      </c>
      <c r="AH9" s="72">
        <f>COUNTIF($V$10:$V$128,"Học lại")</f>
        <v>58</v>
      </c>
      <c r="AI9" s="71">
        <f>+$AH$9/$Y$9</f>
        <v>0.98305084745762716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2375</v>
      </c>
      <c r="D11" s="17" t="s">
        <v>2376</v>
      </c>
      <c r="E11" s="18" t="s">
        <v>66</v>
      </c>
      <c r="F11" s="19" t="s">
        <v>1476</v>
      </c>
      <c r="G11" s="16" t="s">
        <v>189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2377</v>
      </c>
      <c r="D12" s="28" t="s">
        <v>2378</v>
      </c>
      <c r="E12" s="29" t="s">
        <v>66</v>
      </c>
      <c r="F12" s="30" t="s">
        <v>375</v>
      </c>
      <c r="G12" s="27" t="s">
        <v>80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2379</v>
      </c>
      <c r="D13" s="28" t="s">
        <v>658</v>
      </c>
      <c r="E13" s="29" t="s">
        <v>66</v>
      </c>
      <c r="F13" s="30" t="s">
        <v>1034</v>
      </c>
      <c r="G13" s="27" t="s">
        <v>76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2380</v>
      </c>
      <c r="D14" s="28" t="s">
        <v>1598</v>
      </c>
      <c r="E14" s="29" t="s">
        <v>2381</v>
      </c>
      <c r="F14" s="30" t="s">
        <v>2382</v>
      </c>
      <c r="G14" s="27" t="s">
        <v>2383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Thi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2384</v>
      </c>
      <c r="D15" s="28" t="s">
        <v>730</v>
      </c>
      <c r="E15" s="29" t="s">
        <v>325</v>
      </c>
      <c r="F15" s="30" t="s">
        <v>1074</v>
      </c>
      <c r="G15" s="27" t="s">
        <v>143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2385</v>
      </c>
      <c r="D16" s="28" t="s">
        <v>112</v>
      </c>
      <c r="E16" s="29" t="s">
        <v>101</v>
      </c>
      <c r="F16" s="30" t="s">
        <v>391</v>
      </c>
      <c r="G16" s="27" t="s">
        <v>1086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2386</v>
      </c>
      <c r="D17" s="28" t="s">
        <v>288</v>
      </c>
      <c r="E17" s="29" t="s">
        <v>336</v>
      </c>
      <c r="F17" s="30" t="s">
        <v>387</v>
      </c>
      <c r="G17" s="27" t="s">
        <v>308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2387</v>
      </c>
      <c r="D18" s="28" t="s">
        <v>100</v>
      </c>
      <c r="E18" s="29" t="s">
        <v>336</v>
      </c>
      <c r="F18" s="30" t="s">
        <v>2388</v>
      </c>
      <c r="G18" s="27" t="s">
        <v>103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2389</v>
      </c>
      <c r="D19" s="28" t="s">
        <v>1532</v>
      </c>
      <c r="E19" s="29" t="s">
        <v>122</v>
      </c>
      <c r="F19" s="30" t="s">
        <v>555</v>
      </c>
      <c r="G19" s="27" t="s">
        <v>76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2390</v>
      </c>
      <c r="D20" s="28" t="s">
        <v>2391</v>
      </c>
      <c r="E20" s="29" t="s">
        <v>122</v>
      </c>
      <c r="F20" s="30" t="s">
        <v>1194</v>
      </c>
      <c r="G20" s="27" t="s">
        <v>308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2392</v>
      </c>
      <c r="D21" s="28" t="s">
        <v>2393</v>
      </c>
      <c r="E21" s="29" t="s">
        <v>131</v>
      </c>
      <c r="F21" s="30" t="s">
        <v>2394</v>
      </c>
      <c r="G21" s="27" t="s">
        <v>1086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2395</v>
      </c>
      <c r="D22" s="28" t="s">
        <v>310</v>
      </c>
      <c r="E22" s="29" t="s">
        <v>138</v>
      </c>
      <c r="F22" s="30" t="s">
        <v>2396</v>
      </c>
      <c r="G22" s="27" t="s">
        <v>76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2397</v>
      </c>
      <c r="D23" s="28" t="s">
        <v>2398</v>
      </c>
      <c r="E23" s="29" t="s">
        <v>138</v>
      </c>
      <c r="F23" s="30" t="s">
        <v>163</v>
      </c>
      <c r="G23" s="27" t="s">
        <v>308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2399</v>
      </c>
      <c r="D24" s="28" t="s">
        <v>427</v>
      </c>
      <c r="E24" s="29" t="s">
        <v>1113</v>
      </c>
      <c r="F24" s="30" t="s">
        <v>699</v>
      </c>
      <c r="G24" s="27" t="s">
        <v>85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2400</v>
      </c>
      <c r="D25" s="28" t="s">
        <v>96</v>
      </c>
      <c r="E25" s="29" t="s">
        <v>549</v>
      </c>
      <c r="F25" s="30" t="s">
        <v>378</v>
      </c>
      <c r="G25" s="27" t="s">
        <v>189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2401</v>
      </c>
      <c r="D26" s="28" t="s">
        <v>2402</v>
      </c>
      <c r="E26" s="29" t="s">
        <v>549</v>
      </c>
      <c r="F26" s="30" t="s">
        <v>347</v>
      </c>
      <c r="G26" s="27" t="s">
        <v>103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2403</v>
      </c>
      <c r="D27" s="28" t="s">
        <v>219</v>
      </c>
      <c r="E27" s="29" t="s">
        <v>1121</v>
      </c>
      <c r="F27" s="30" t="s">
        <v>829</v>
      </c>
      <c r="G27" s="27" t="s">
        <v>189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2404</v>
      </c>
      <c r="D28" s="28" t="s">
        <v>2405</v>
      </c>
      <c r="E28" s="29" t="s">
        <v>1121</v>
      </c>
      <c r="F28" s="30" t="s">
        <v>2231</v>
      </c>
      <c r="G28" s="27" t="s">
        <v>85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2406</v>
      </c>
      <c r="D29" s="28" t="s">
        <v>351</v>
      </c>
      <c r="E29" s="29" t="s">
        <v>696</v>
      </c>
      <c r="F29" s="30" t="s">
        <v>1792</v>
      </c>
      <c r="G29" s="27" t="s">
        <v>128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2407</v>
      </c>
      <c r="D30" s="28" t="s">
        <v>1554</v>
      </c>
      <c r="E30" s="29" t="s">
        <v>696</v>
      </c>
      <c r="F30" s="30" t="s">
        <v>384</v>
      </c>
      <c r="G30" s="27" t="s">
        <v>308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2408</v>
      </c>
      <c r="D31" s="28" t="s">
        <v>690</v>
      </c>
      <c r="E31" s="29" t="s">
        <v>367</v>
      </c>
      <c r="F31" s="30" t="s">
        <v>1801</v>
      </c>
      <c r="G31" s="27" t="s">
        <v>1086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2409</v>
      </c>
      <c r="D32" s="28" t="s">
        <v>2410</v>
      </c>
      <c r="E32" s="29" t="s">
        <v>704</v>
      </c>
      <c r="F32" s="30" t="s">
        <v>991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2411</v>
      </c>
      <c r="D33" s="28" t="s">
        <v>397</v>
      </c>
      <c r="E33" s="29" t="s">
        <v>1010</v>
      </c>
      <c r="F33" s="30" t="s">
        <v>1445</v>
      </c>
      <c r="G33" s="27" t="s">
        <v>128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2412</v>
      </c>
      <c r="D34" s="28" t="s">
        <v>74</v>
      </c>
      <c r="E34" s="29" t="s">
        <v>2188</v>
      </c>
      <c r="F34" s="30" t="s">
        <v>1613</v>
      </c>
      <c r="G34" s="27" t="s">
        <v>143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2413</v>
      </c>
      <c r="D35" s="28" t="s">
        <v>420</v>
      </c>
      <c r="E35" s="29" t="s">
        <v>158</v>
      </c>
      <c r="F35" s="30" t="s">
        <v>1758</v>
      </c>
      <c r="G35" s="27" t="s">
        <v>128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2414</v>
      </c>
      <c r="D36" s="28" t="s">
        <v>643</v>
      </c>
      <c r="E36" s="29" t="s">
        <v>158</v>
      </c>
      <c r="F36" s="30" t="s">
        <v>2415</v>
      </c>
      <c r="G36" s="27" t="s">
        <v>908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2416</v>
      </c>
      <c r="D37" s="28" t="s">
        <v>1062</v>
      </c>
      <c r="E37" s="29" t="s">
        <v>162</v>
      </c>
      <c r="F37" s="30" t="s">
        <v>326</v>
      </c>
      <c r="G37" s="27" t="s">
        <v>103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2417</v>
      </c>
      <c r="D38" s="28" t="s">
        <v>2418</v>
      </c>
      <c r="E38" s="29" t="s">
        <v>386</v>
      </c>
      <c r="F38" s="30" t="s">
        <v>954</v>
      </c>
      <c r="G38" s="27" t="s">
        <v>189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2419</v>
      </c>
      <c r="D39" s="28" t="s">
        <v>2340</v>
      </c>
      <c r="E39" s="29" t="s">
        <v>2420</v>
      </c>
      <c r="F39" s="30" t="s">
        <v>946</v>
      </c>
      <c r="G39" s="27" t="s">
        <v>80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2421</v>
      </c>
      <c r="D40" s="28" t="s">
        <v>112</v>
      </c>
      <c r="E40" s="29" t="s">
        <v>725</v>
      </c>
      <c r="F40" s="30" t="s">
        <v>875</v>
      </c>
      <c r="G40" s="27" t="s">
        <v>110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2422</v>
      </c>
      <c r="D41" s="28" t="s">
        <v>2423</v>
      </c>
      <c r="E41" s="29" t="s">
        <v>894</v>
      </c>
      <c r="F41" s="30" t="s">
        <v>628</v>
      </c>
      <c r="G41" s="27" t="s">
        <v>128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2424</v>
      </c>
      <c r="D42" s="28" t="s">
        <v>2425</v>
      </c>
      <c r="E42" s="29" t="s">
        <v>894</v>
      </c>
      <c r="F42" s="30" t="s">
        <v>2426</v>
      </c>
      <c r="G42" s="27" t="s">
        <v>72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2427</v>
      </c>
      <c r="D43" s="28" t="s">
        <v>2428</v>
      </c>
      <c r="E43" s="29" t="s">
        <v>185</v>
      </c>
      <c r="F43" s="30" t="s">
        <v>2429</v>
      </c>
      <c r="G43" s="27" t="s">
        <v>1086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2430</v>
      </c>
      <c r="D44" s="28" t="s">
        <v>2431</v>
      </c>
      <c r="E44" s="29" t="s">
        <v>185</v>
      </c>
      <c r="F44" s="30" t="s">
        <v>255</v>
      </c>
      <c r="G44" s="27" t="s">
        <v>68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2432</v>
      </c>
      <c r="D45" s="28" t="s">
        <v>635</v>
      </c>
      <c r="E45" s="29" t="s">
        <v>192</v>
      </c>
      <c r="F45" s="30" t="s">
        <v>631</v>
      </c>
      <c r="G45" s="27" t="s">
        <v>68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2433</v>
      </c>
      <c r="D46" s="28" t="s">
        <v>2434</v>
      </c>
      <c r="E46" s="29" t="s">
        <v>403</v>
      </c>
      <c r="F46" s="30" t="s">
        <v>473</v>
      </c>
      <c r="G46" s="27" t="s">
        <v>103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2435</v>
      </c>
      <c r="D47" s="28" t="s">
        <v>1903</v>
      </c>
      <c r="E47" s="29" t="s">
        <v>204</v>
      </c>
      <c r="F47" s="30" t="s">
        <v>674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2436</v>
      </c>
      <c r="D48" s="28" t="s">
        <v>112</v>
      </c>
      <c r="E48" s="29" t="s">
        <v>208</v>
      </c>
      <c r="F48" s="30" t="s">
        <v>2437</v>
      </c>
      <c r="G48" s="27" t="s">
        <v>259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2438</v>
      </c>
      <c r="D49" s="28" t="s">
        <v>2272</v>
      </c>
      <c r="E49" s="29" t="s">
        <v>920</v>
      </c>
      <c r="F49" s="30" t="s">
        <v>1403</v>
      </c>
      <c r="G49" s="27" t="s">
        <v>90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2439</v>
      </c>
      <c r="D50" s="28" t="s">
        <v>2440</v>
      </c>
      <c r="E50" s="29" t="s">
        <v>229</v>
      </c>
      <c r="F50" s="30" t="s">
        <v>2441</v>
      </c>
      <c r="G50" s="27" t="s">
        <v>110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2442</v>
      </c>
      <c r="D51" s="28" t="s">
        <v>690</v>
      </c>
      <c r="E51" s="29" t="s">
        <v>229</v>
      </c>
      <c r="F51" s="30" t="s">
        <v>295</v>
      </c>
      <c r="G51" s="27" t="s">
        <v>222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2443</v>
      </c>
      <c r="D52" s="28" t="s">
        <v>2132</v>
      </c>
      <c r="E52" s="29" t="s">
        <v>1040</v>
      </c>
      <c r="F52" s="30" t="s">
        <v>1822</v>
      </c>
      <c r="G52" s="27" t="s">
        <v>649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2444</v>
      </c>
      <c r="D53" s="28" t="s">
        <v>318</v>
      </c>
      <c r="E53" s="29" t="s">
        <v>243</v>
      </c>
      <c r="F53" s="30" t="s">
        <v>442</v>
      </c>
      <c r="G53" s="27" t="s">
        <v>736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2445</v>
      </c>
      <c r="D54" s="28" t="s">
        <v>2446</v>
      </c>
      <c r="E54" s="29" t="s">
        <v>254</v>
      </c>
      <c r="F54" s="30" t="s">
        <v>526</v>
      </c>
      <c r="G54" s="27" t="s">
        <v>80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2447</v>
      </c>
      <c r="D55" s="28" t="s">
        <v>2448</v>
      </c>
      <c r="E55" s="29" t="s">
        <v>254</v>
      </c>
      <c r="F55" s="30" t="s">
        <v>2307</v>
      </c>
      <c r="G55" s="27" t="s">
        <v>76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2449</v>
      </c>
      <c r="D56" s="28" t="s">
        <v>2450</v>
      </c>
      <c r="E56" s="29" t="s">
        <v>1315</v>
      </c>
      <c r="F56" s="30" t="s">
        <v>368</v>
      </c>
      <c r="G56" s="27" t="s">
        <v>68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2451</v>
      </c>
      <c r="D57" s="28" t="s">
        <v>678</v>
      </c>
      <c r="E57" s="29" t="s">
        <v>780</v>
      </c>
      <c r="F57" s="30" t="s">
        <v>461</v>
      </c>
      <c r="G57" s="27" t="s">
        <v>103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2452</v>
      </c>
      <c r="D58" s="28" t="s">
        <v>285</v>
      </c>
      <c r="E58" s="29" t="s">
        <v>269</v>
      </c>
      <c r="F58" s="30" t="s">
        <v>484</v>
      </c>
      <c r="G58" s="27" t="s">
        <v>110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2453</v>
      </c>
      <c r="D59" s="28" t="s">
        <v>219</v>
      </c>
      <c r="E59" s="29" t="s">
        <v>272</v>
      </c>
      <c r="F59" s="30" t="s">
        <v>499</v>
      </c>
      <c r="G59" s="27" t="s">
        <v>143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2454</v>
      </c>
      <c r="D60" s="28" t="s">
        <v>112</v>
      </c>
      <c r="E60" s="29" t="s">
        <v>1708</v>
      </c>
      <c r="F60" s="30" t="s">
        <v>2455</v>
      </c>
      <c r="G60" s="27" t="s">
        <v>103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2456</v>
      </c>
      <c r="D61" s="28" t="s">
        <v>2457</v>
      </c>
      <c r="E61" s="29" t="s">
        <v>472</v>
      </c>
      <c r="F61" s="30" t="s">
        <v>214</v>
      </c>
      <c r="G61" s="27" t="s">
        <v>90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2458</v>
      </c>
      <c r="D62" s="28" t="s">
        <v>112</v>
      </c>
      <c r="E62" s="29" t="s">
        <v>472</v>
      </c>
      <c r="F62" s="30" t="s">
        <v>745</v>
      </c>
      <c r="G62" s="27" t="s">
        <v>80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2459</v>
      </c>
      <c r="D63" s="28" t="s">
        <v>2460</v>
      </c>
      <c r="E63" s="29" t="s">
        <v>476</v>
      </c>
      <c r="F63" s="30" t="s">
        <v>2461</v>
      </c>
      <c r="G63" s="27" t="s">
        <v>143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2462</v>
      </c>
      <c r="D64" s="28" t="s">
        <v>2463</v>
      </c>
      <c r="E64" s="29" t="s">
        <v>282</v>
      </c>
      <c r="F64" s="30" t="s">
        <v>1653</v>
      </c>
      <c r="G64" s="27" t="s">
        <v>222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2464</v>
      </c>
      <c r="D65" s="28" t="s">
        <v>2465</v>
      </c>
      <c r="E65" s="29" t="s">
        <v>652</v>
      </c>
      <c r="F65" s="30" t="s">
        <v>1653</v>
      </c>
      <c r="G65" s="27" t="s">
        <v>128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2466</v>
      </c>
      <c r="D66" s="28" t="s">
        <v>366</v>
      </c>
      <c r="E66" s="29" t="s">
        <v>652</v>
      </c>
      <c r="F66" s="30" t="s">
        <v>1194</v>
      </c>
      <c r="G66" s="27" t="s">
        <v>395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2467</v>
      </c>
      <c r="D67" s="28" t="s">
        <v>288</v>
      </c>
      <c r="E67" s="29" t="s">
        <v>483</v>
      </c>
      <c r="F67" s="30" t="s">
        <v>1447</v>
      </c>
      <c r="G67" s="27" t="s">
        <v>85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2468</v>
      </c>
      <c r="D68" s="28" t="s">
        <v>335</v>
      </c>
      <c r="E68" s="29" t="s">
        <v>487</v>
      </c>
      <c r="F68" s="30" t="s">
        <v>307</v>
      </c>
      <c r="G68" s="27" t="s">
        <v>222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2469</v>
      </c>
      <c r="D69" s="28" t="s">
        <v>2470</v>
      </c>
      <c r="E69" s="29" t="s">
        <v>1722</v>
      </c>
      <c r="F69" s="30" t="s">
        <v>735</v>
      </c>
      <c r="G69" s="27" t="s">
        <v>736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58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1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INT1306-10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1488</v>
      </c>
      <c r="D11" s="17" t="s">
        <v>505</v>
      </c>
      <c r="E11" s="18" t="s">
        <v>1369</v>
      </c>
      <c r="F11" s="19" t="s">
        <v>1489</v>
      </c>
      <c r="G11" s="16" t="s">
        <v>308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1490</v>
      </c>
      <c r="D12" s="28" t="s">
        <v>898</v>
      </c>
      <c r="E12" s="29" t="s">
        <v>66</v>
      </c>
      <c r="F12" s="30" t="s">
        <v>1491</v>
      </c>
      <c r="G12" s="27" t="s">
        <v>164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1492</v>
      </c>
      <c r="D13" s="28" t="s">
        <v>1493</v>
      </c>
      <c r="E13" s="29" t="s">
        <v>66</v>
      </c>
      <c r="F13" s="30" t="s">
        <v>528</v>
      </c>
      <c r="G13" s="27" t="s">
        <v>164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1494</v>
      </c>
      <c r="D14" s="28" t="s">
        <v>78</v>
      </c>
      <c r="E14" s="29" t="s">
        <v>66</v>
      </c>
      <c r="F14" s="30" t="s">
        <v>1495</v>
      </c>
      <c r="G14" s="27" t="s">
        <v>736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1496</v>
      </c>
      <c r="D15" s="28" t="s">
        <v>318</v>
      </c>
      <c r="E15" s="29" t="s">
        <v>971</v>
      </c>
      <c r="F15" s="30" t="s">
        <v>142</v>
      </c>
      <c r="G15" s="27" t="s">
        <v>68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1497</v>
      </c>
      <c r="D16" s="28" t="s">
        <v>1498</v>
      </c>
      <c r="E16" s="29" t="s">
        <v>1499</v>
      </c>
      <c r="F16" s="30" t="s">
        <v>1500</v>
      </c>
      <c r="G16" s="27" t="s">
        <v>395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1501</v>
      </c>
      <c r="D17" s="28" t="s">
        <v>879</v>
      </c>
      <c r="E17" s="29" t="s">
        <v>311</v>
      </c>
      <c r="F17" s="30" t="s">
        <v>1502</v>
      </c>
      <c r="G17" s="27" t="s">
        <v>110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1503</v>
      </c>
      <c r="D18" s="28" t="s">
        <v>1504</v>
      </c>
      <c r="E18" s="29" t="s">
        <v>1505</v>
      </c>
      <c r="F18" s="30" t="s">
        <v>1079</v>
      </c>
      <c r="G18" s="27" t="s">
        <v>395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1506</v>
      </c>
      <c r="D19" s="28" t="s">
        <v>1507</v>
      </c>
      <c r="E19" s="29" t="s">
        <v>325</v>
      </c>
      <c r="F19" s="30" t="s">
        <v>631</v>
      </c>
      <c r="G19" s="27" t="s">
        <v>110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1508</v>
      </c>
      <c r="D20" s="28" t="s">
        <v>335</v>
      </c>
      <c r="E20" s="29" t="s">
        <v>325</v>
      </c>
      <c r="F20" s="30" t="s">
        <v>1256</v>
      </c>
      <c r="G20" s="27" t="s">
        <v>1024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1509</v>
      </c>
      <c r="D21" s="28" t="s">
        <v>1510</v>
      </c>
      <c r="E21" s="29" t="s">
        <v>101</v>
      </c>
      <c r="F21" s="30" t="s">
        <v>1511</v>
      </c>
      <c r="G21" s="27" t="s">
        <v>85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1512</v>
      </c>
      <c r="D22" s="28" t="s">
        <v>318</v>
      </c>
      <c r="E22" s="29" t="s">
        <v>336</v>
      </c>
      <c r="F22" s="30" t="s">
        <v>1513</v>
      </c>
      <c r="G22" s="27" t="s">
        <v>164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1514</v>
      </c>
      <c r="D23" s="28" t="s">
        <v>1515</v>
      </c>
      <c r="E23" s="29" t="s">
        <v>336</v>
      </c>
      <c r="F23" s="30" t="s">
        <v>1516</v>
      </c>
      <c r="G23" s="27" t="s">
        <v>72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1517</v>
      </c>
      <c r="D24" s="28" t="s">
        <v>100</v>
      </c>
      <c r="E24" s="29" t="s">
        <v>146</v>
      </c>
      <c r="F24" s="30" t="s">
        <v>1518</v>
      </c>
      <c r="G24" s="27" t="s">
        <v>164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1519</v>
      </c>
      <c r="D25" s="28" t="s">
        <v>1046</v>
      </c>
      <c r="E25" s="29" t="s">
        <v>1520</v>
      </c>
      <c r="F25" s="30" t="s">
        <v>1521</v>
      </c>
      <c r="G25" s="27" t="s">
        <v>164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1522</v>
      </c>
      <c r="D26" s="28" t="s">
        <v>1523</v>
      </c>
      <c r="E26" s="29" t="s">
        <v>150</v>
      </c>
      <c r="F26" s="30" t="s">
        <v>1316</v>
      </c>
      <c r="G26" s="27" t="s">
        <v>110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1524</v>
      </c>
      <c r="D27" s="28" t="s">
        <v>105</v>
      </c>
      <c r="E27" s="29" t="s">
        <v>367</v>
      </c>
      <c r="F27" s="30" t="s">
        <v>79</v>
      </c>
      <c r="G27" s="27" t="s">
        <v>222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1525</v>
      </c>
      <c r="D28" s="28" t="s">
        <v>1526</v>
      </c>
      <c r="E28" s="29" t="s">
        <v>708</v>
      </c>
      <c r="F28" s="30" t="s">
        <v>812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1527</v>
      </c>
      <c r="D29" s="28" t="s">
        <v>1528</v>
      </c>
      <c r="E29" s="29" t="s">
        <v>154</v>
      </c>
      <c r="F29" s="30" t="s">
        <v>1079</v>
      </c>
      <c r="G29" s="27" t="s">
        <v>110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1529</v>
      </c>
      <c r="D30" s="28" t="s">
        <v>112</v>
      </c>
      <c r="E30" s="29" t="s">
        <v>154</v>
      </c>
      <c r="F30" s="30" t="s">
        <v>1530</v>
      </c>
      <c r="G30" s="27" t="s">
        <v>164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1531</v>
      </c>
      <c r="D31" s="28" t="s">
        <v>1532</v>
      </c>
      <c r="E31" s="29" t="s">
        <v>154</v>
      </c>
      <c r="F31" s="30" t="s">
        <v>453</v>
      </c>
      <c r="G31" s="27" t="s">
        <v>222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1533</v>
      </c>
      <c r="D32" s="28" t="s">
        <v>1534</v>
      </c>
      <c r="E32" s="29" t="s">
        <v>158</v>
      </c>
      <c r="F32" s="30" t="s">
        <v>861</v>
      </c>
      <c r="G32" s="27" t="s">
        <v>103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1535</v>
      </c>
      <c r="D33" s="28" t="s">
        <v>1536</v>
      </c>
      <c r="E33" s="29" t="s">
        <v>158</v>
      </c>
      <c r="F33" s="30" t="s">
        <v>1537</v>
      </c>
      <c r="G33" s="27" t="s">
        <v>736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1538</v>
      </c>
      <c r="D34" s="28" t="s">
        <v>1539</v>
      </c>
      <c r="E34" s="29" t="s">
        <v>162</v>
      </c>
      <c r="F34" s="30" t="s">
        <v>966</v>
      </c>
      <c r="G34" s="27" t="s">
        <v>395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1540</v>
      </c>
      <c r="D35" s="28" t="s">
        <v>505</v>
      </c>
      <c r="E35" s="29" t="s">
        <v>162</v>
      </c>
      <c r="F35" s="30" t="s">
        <v>861</v>
      </c>
      <c r="G35" s="27" t="s">
        <v>72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1541</v>
      </c>
      <c r="D36" s="28" t="s">
        <v>1542</v>
      </c>
      <c r="E36" s="29" t="s">
        <v>174</v>
      </c>
      <c r="F36" s="30" t="s">
        <v>1543</v>
      </c>
      <c r="G36" s="27" t="s">
        <v>103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1544</v>
      </c>
      <c r="D37" s="28" t="s">
        <v>310</v>
      </c>
      <c r="E37" s="29" t="s">
        <v>386</v>
      </c>
      <c r="F37" s="30" t="s">
        <v>273</v>
      </c>
      <c r="G37" s="27" t="s">
        <v>308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1545</v>
      </c>
      <c r="D38" s="28" t="s">
        <v>1350</v>
      </c>
      <c r="E38" s="29" t="s">
        <v>1284</v>
      </c>
      <c r="F38" s="30" t="s">
        <v>1546</v>
      </c>
      <c r="G38" s="27" t="s">
        <v>508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1547</v>
      </c>
      <c r="D39" s="28" t="s">
        <v>278</v>
      </c>
      <c r="E39" s="29" t="s">
        <v>192</v>
      </c>
      <c r="F39" s="30" t="s">
        <v>1548</v>
      </c>
      <c r="G39" s="27" t="s">
        <v>395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1549</v>
      </c>
      <c r="D40" s="28" t="s">
        <v>1550</v>
      </c>
      <c r="E40" s="29" t="s">
        <v>403</v>
      </c>
      <c r="F40" s="30" t="s">
        <v>1551</v>
      </c>
      <c r="G40" s="27" t="s">
        <v>189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1552</v>
      </c>
      <c r="D41" s="28" t="s">
        <v>228</v>
      </c>
      <c r="E41" s="29" t="s">
        <v>204</v>
      </c>
      <c r="F41" s="30" t="s">
        <v>98</v>
      </c>
      <c r="G41" s="27" t="s">
        <v>90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1553</v>
      </c>
      <c r="D42" s="28" t="s">
        <v>1554</v>
      </c>
      <c r="E42" s="29" t="s">
        <v>208</v>
      </c>
      <c r="F42" s="30" t="s">
        <v>251</v>
      </c>
      <c r="G42" s="27" t="s">
        <v>222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1555</v>
      </c>
      <c r="D43" s="28" t="s">
        <v>1556</v>
      </c>
      <c r="E43" s="29" t="s">
        <v>413</v>
      </c>
      <c r="F43" s="30" t="s">
        <v>1557</v>
      </c>
      <c r="G43" s="27" t="s">
        <v>649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1558</v>
      </c>
      <c r="D44" s="28" t="s">
        <v>105</v>
      </c>
      <c r="E44" s="29" t="s">
        <v>1559</v>
      </c>
      <c r="F44" s="30" t="s">
        <v>1560</v>
      </c>
      <c r="G44" s="27" t="s">
        <v>222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1561</v>
      </c>
      <c r="D45" s="28" t="s">
        <v>1562</v>
      </c>
      <c r="E45" s="29" t="s">
        <v>920</v>
      </c>
      <c r="F45" s="30" t="s">
        <v>102</v>
      </c>
      <c r="G45" s="27" t="s">
        <v>308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1563</v>
      </c>
      <c r="D46" s="28" t="s">
        <v>250</v>
      </c>
      <c r="E46" s="29" t="s">
        <v>417</v>
      </c>
      <c r="F46" s="30" t="s">
        <v>641</v>
      </c>
      <c r="G46" s="27" t="s">
        <v>103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1564</v>
      </c>
      <c r="D47" s="28" t="s">
        <v>690</v>
      </c>
      <c r="E47" s="29" t="s">
        <v>239</v>
      </c>
      <c r="F47" s="30" t="s">
        <v>1291</v>
      </c>
      <c r="G47" s="27" t="s">
        <v>85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1565</v>
      </c>
      <c r="D48" s="28" t="s">
        <v>1009</v>
      </c>
      <c r="E48" s="29" t="s">
        <v>1037</v>
      </c>
      <c r="F48" s="30" t="s">
        <v>1566</v>
      </c>
      <c r="G48" s="27" t="s">
        <v>736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1567</v>
      </c>
      <c r="D49" s="28" t="s">
        <v>1062</v>
      </c>
      <c r="E49" s="29" t="s">
        <v>254</v>
      </c>
      <c r="F49" s="30" t="s">
        <v>714</v>
      </c>
      <c r="G49" s="27" t="s">
        <v>222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1568</v>
      </c>
      <c r="D50" s="28" t="s">
        <v>1569</v>
      </c>
      <c r="E50" s="29" t="s">
        <v>780</v>
      </c>
      <c r="F50" s="30" t="s">
        <v>1570</v>
      </c>
      <c r="G50" s="27" t="s">
        <v>1308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1571</v>
      </c>
      <c r="D51" s="28" t="s">
        <v>1572</v>
      </c>
      <c r="E51" s="29" t="s">
        <v>269</v>
      </c>
      <c r="F51" s="30" t="s">
        <v>541</v>
      </c>
      <c r="G51" s="27" t="s">
        <v>80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1573</v>
      </c>
      <c r="D52" s="28" t="s">
        <v>1574</v>
      </c>
      <c r="E52" s="29" t="s">
        <v>269</v>
      </c>
      <c r="F52" s="30" t="s">
        <v>861</v>
      </c>
      <c r="G52" s="27" t="s">
        <v>222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1575</v>
      </c>
      <c r="D53" s="28" t="s">
        <v>78</v>
      </c>
      <c r="E53" s="29" t="s">
        <v>269</v>
      </c>
      <c r="F53" s="30" t="s">
        <v>702</v>
      </c>
      <c r="G53" s="27" t="s">
        <v>80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1576</v>
      </c>
      <c r="D54" s="28" t="s">
        <v>1577</v>
      </c>
      <c r="E54" s="29" t="s">
        <v>269</v>
      </c>
      <c r="F54" s="30" t="s">
        <v>425</v>
      </c>
      <c r="G54" s="27" t="s">
        <v>164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1578</v>
      </c>
      <c r="D55" s="28" t="s">
        <v>584</v>
      </c>
      <c r="E55" s="29" t="s">
        <v>452</v>
      </c>
      <c r="F55" s="30" t="s">
        <v>723</v>
      </c>
      <c r="G55" s="27" t="s">
        <v>164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1579</v>
      </c>
      <c r="D56" s="28" t="s">
        <v>1580</v>
      </c>
      <c r="E56" s="29" t="s">
        <v>1581</v>
      </c>
      <c r="F56" s="30" t="s">
        <v>1434</v>
      </c>
      <c r="G56" s="27" t="s">
        <v>164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1582</v>
      </c>
      <c r="D57" s="28" t="s">
        <v>224</v>
      </c>
      <c r="E57" s="29" t="s">
        <v>464</v>
      </c>
      <c r="F57" s="30" t="s">
        <v>1583</v>
      </c>
      <c r="G57" s="27" t="s">
        <v>72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1584</v>
      </c>
      <c r="D58" s="28" t="s">
        <v>1585</v>
      </c>
      <c r="E58" s="29" t="s">
        <v>1068</v>
      </c>
      <c r="F58" s="30" t="s">
        <v>617</v>
      </c>
      <c r="G58" s="27" t="s">
        <v>222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1586</v>
      </c>
      <c r="D59" s="28" t="s">
        <v>1587</v>
      </c>
      <c r="E59" s="29" t="s">
        <v>279</v>
      </c>
      <c r="F59" s="30" t="s">
        <v>1588</v>
      </c>
      <c r="G59" s="27" t="s">
        <v>143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1589</v>
      </c>
      <c r="D60" s="28" t="s">
        <v>1590</v>
      </c>
      <c r="E60" s="29" t="s">
        <v>279</v>
      </c>
      <c r="F60" s="30" t="s">
        <v>371</v>
      </c>
      <c r="G60" s="27" t="s">
        <v>508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1591</v>
      </c>
      <c r="D61" s="28" t="s">
        <v>690</v>
      </c>
      <c r="E61" s="29" t="s">
        <v>279</v>
      </c>
      <c r="F61" s="30" t="s">
        <v>1592</v>
      </c>
      <c r="G61" s="27" t="s">
        <v>649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1593</v>
      </c>
      <c r="D62" s="28" t="s">
        <v>1594</v>
      </c>
      <c r="E62" s="29" t="s">
        <v>279</v>
      </c>
      <c r="F62" s="30" t="s">
        <v>1513</v>
      </c>
      <c r="G62" s="27" t="s">
        <v>736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1595</v>
      </c>
      <c r="D63" s="28" t="s">
        <v>1596</v>
      </c>
      <c r="E63" s="29" t="s">
        <v>279</v>
      </c>
      <c r="F63" s="30" t="s">
        <v>1537</v>
      </c>
      <c r="G63" s="27" t="s">
        <v>72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1597</v>
      </c>
      <c r="D64" s="28" t="s">
        <v>1598</v>
      </c>
      <c r="E64" s="29" t="s">
        <v>476</v>
      </c>
      <c r="F64" s="30" t="s">
        <v>433</v>
      </c>
      <c r="G64" s="27" t="s">
        <v>164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1599</v>
      </c>
      <c r="D65" s="28" t="s">
        <v>173</v>
      </c>
      <c r="E65" s="29" t="s">
        <v>476</v>
      </c>
      <c r="F65" s="30" t="s">
        <v>1600</v>
      </c>
      <c r="G65" s="27" t="s">
        <v>72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1601</v>
      </c>
      <c r="D66" s="28" t="s">
        <v>1602</v>
      </c>
      <c r="E66" s="29" t="s">
        <v>652</v>
      </c>
      <c r="F66" s="30" t="s">
        <v>368</v>
      </c>
      <c r="G66" s="27" t="s">
        <v>508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1603</v>
      </c>
      <c r="D67" s="28" t="s">
        <v>288</v>
      </c>
      <c r="E67" s="29" t="s">
        <v>291</v>
      </c>
      <c r="F67" s="30" t="s">
        <v>883</v>
      </c>
      <c r="G67" s="27" t="s">
        <v>76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1604</v>
      </c>
      <c r="D68" s="28" t="s">
        <v>1313</v>
      </c>
      <c r="E68" s="29" t="s">
        <v>487</v>
      </c>
      <c r="F68" s="30" t="s">
        <v>197</v>
      </c>
      <c r="G68" s="27" t="s">
        <v>110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L1" sqref="L1:T1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2481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INT1306-09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1368</v>
      </c>
      <c r="D11" s="17" t="s">
        <v>882</v>
      </c>
      <c r="E11" s="18" t="s">
        <v>1369</v>
      </c>
      <c r="F11" s="19" t="s">
        <v>1370</v>
      </c>
      <c r="G11" s="16" t="s">
        <v>80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1371</v>
      </c>
      <c r="D12" s="28" t="s">
        <v>1372</v>
      </c>
      <c r="E12" s="29" t="s">
        <v>66</v>
      </c>
      <c r="F12" s="30" t="s">
        <v>79</v>
      </c>
      <c r="G12" s="27" t="s">
        <v>90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1373</v>
      </c>
      <c r="D13" s="28" t="s">
        <v>1374</v>
      </c>
      <c r="E13" s="29" t="s">
        <v>66</v>
      </c>
      <c r="F13" s="30" t="s">
        <v>622</v>
      </c>
      <c r="G13" s="27" t="s">
        <v>189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1375</v>
      </c>
      <c r="D14" s="28" t="s">
        <v>74</v>
      </c>
      <c r="E14" s="29" t="s">
        <v>66</v>
      </c>
      <c r="F14" s="30" t="s">
        <v>364</v>
      </c>
      <c r="G14" s="27" t="s">
        <v>103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1376</v>
      </c>
      <c r="D15" s="28" t="s">
        <v>173</v>
      </c>
      <c r="E15" s="29" t="s">
        <v>66</v>
      </c>
      <c r="F15" s="30" t="s">
        <v>209</v>
      </c>
      <c r="G15" s="27" t="s">
        <v>68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1377</v>
      </c>
      <c r="D16" s="28" t="s">
        <v>310</v>
      </c>
      <c r="E16" s="29" t="s">
        <v>66</v>
      </c>
      <c r="F16" s="30" t="s">
        <v>1378</v>
      </c>
      <c r="G16" s="27" t="s">
        <v>259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1379</v>
      </c>
      <c r="D17" s="28" t="s">
        <v>78</v>
      </c>
      <c r="E17" s="29" t="s">
        <v>66</v>
      </c>
      <c r="F17" s="30" t="s">
        <v>1079</v>
      </c>
      <c r="G17" s="27" t="s">
        <v>508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1380</v>
      </c>
      <c r="D18" s="28" t="s">
        <v>157</v>
      </c>
      <c r="E18" s="29" t="s">
        <v>1381</v>
      </c>
      <c r="F18" s="30" t="s">
        <v>1382</v>
      </c>
      <c r="G18" s="27" t="s">
        <v>508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1383</v>
      </c>
      <c r="D19" s="28" t="s">
        <v>1384</v>
      </c>
      <c r="E19" s="29" t="s">
        <v>1088</v>
      </c>
      <c r="F19" s="30" t="s">
        <v>1385</v>
      </c>
      <c r="G19" s="27" t="s">
        <v>90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1386</v>
      </c>
      <c r="D20" s="28" t="s">
        <v>130</v>
      </c>
      <c r="E20" s="29" t="s">
        <v>1387</v>
      </c>
      <c r="F20" s="30" t="s">
        <v>1388</v>
      </c>
      <c r="G20" s="27" t="s">
        <v>567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1389</v>
      </c>
      <c r="D21" s="28" t="s">
        <v>1390</v>
      </c>
      <c r="E21" s="29" t="s">
        <v>315</v>
      </c>
      <c r="F21" s="30" t="s">
        <v>436</v>
      </c>
      <c r="G21" s="27" t="s">
        <v>508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1391</v>
      </c>
      <c r="D22" s="28" t="s">
        <v>1392</v>
      </c>
      <c r="E22" s="29" t="s">
        <v>319</v>
      </c>
      <c r="F22" s="30" t="s">
        <v>1393</v>
      </c>
      <c r="G22" s="27" t="s">
        <v>85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1394</v>
      </c>
      <c r="D23" s="28" t="s">
        <v>112</v>
      </c>
      <c r="E23" s="29" t="s">
        <v>319</v>
      </c>
      <c r="F23" s="30" t="s">
        <v>289</v>
      </c>
      <c r="G23" s="27" t="s">
        <v>508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1395</v>
      </c>
      <c r="D24" s="28" t="s">
        <v>1396</v>
      </c>
      <c r="E24" s="29" t="s">
        <v>1397</v>
      </c>
      <c r="F24" s="30" t="s">
        <v>1398</v>
      </c>
      <c r="G24" s="27" t="s">
        <v>259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1399</v>
      </c>
      <c r="D25" s="28" t="s">
        <v>479</v>
      </c>
      <c r="E25" s="29" t="s">
        <v>1101</v>
      </c>
      <c r="F25" s="30" t="s">
        <v>709</v>
      </c>
      <c r="G25" s="27" t="s">
        <v>259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1400</v>
      </c>
      <c r="D26" s="28" t="s">
        <v>447</v>
      </c>
      <c r="E26" s="29" t="s">
        <v>336</v>
      </c>
      <c r="F26" s="30" t="s">
        <v>1401</v>
      </c>
      <c r="G26" s="27" t="s">
        <v>189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1402</v>
      </c>
      <c r="D27" s="28" t="s">
        <v>447</v>
      </c>
      <c r="E27" s="29" t="s">
        <v>336</v>
      </c>
      <c r="F27" s="30" t="s">
        <v>1403</v>
      </c>
      <c r="G27" s="27" t="s">
        <v>508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1404</v>
      </c>
      <c r="D28" s="28" t="s">
        <v>1029</v>
      </c>
      <c r="E28" s="29" t="s">
        <v>122</v>
      </c>
      <c r="F28" s="30" t="s">
        <v>932</v>
      </c>
      <c r="G28" s="27" t="s">
        <v>736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1405</v>
      </c>
      <c r="D29" s="28" t="s">
        <v>1406</v>
      </c>
      <c r="E29" s="29" t="s">
        <v>122</v>
      </c>
      <c r="F29" s="30" t="s">
        <v>1407</v>
      </c>
      <c r="G29" s="27" t="s">
        <v>567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1408</v>
      </c>
      <c r="D30" s="28" t="s">
        <v>1409</v>
      </c>
      <c r="E30" s="29" t="s">
        <v>138</v>
      </c>
      <c r="F30" s="30" t="s">
        <v>1410</v>
      </c>
      <c r="G30" s="27" t="s">
        <v>90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1411</v>
      </c>
      <c r="D31" s="28" t="s">
        <v>825</v>
      </c>
      <c r="E31" s="29" t="s">
        <v>549</v>
      </c>
      <c r="F31" s="30" t="s">
        <v>1296</v>
      </c>
      <c r="G31" s="27" t="s">
        <v>567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1412</v>
      </c>
      <c r="D32" s="28" t="s">
        <v>1413</v>
      </c>
      <c r="E32" s="29" t="s">
        <v>146</v>
      </c>
      <c r="F32" s="30" t="s">
        <v>316</v>
      </c>
      <c r="G32" s="27" t="s">
        <v>736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1414</v>
      </c>
      <c r="D33" s="28" t="s">
        <v>173</v>
      </c>
      <c r="E33" s="29" t="s">
        <v>146</v>
      </c>
      <c r="F33" s="30" t="s">
        <v>155</v>
      </c>
      <c r="G33" s="27" t="s">
        <v>395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1415</v>
      </c>
      <c r="D34" s="28" t="s">
        <v>173</v>
      </c>
      <c r="E34" s="29" t="s">
        <v>146</v>
      </c>
      <c r="F34" s="30" t="s">
        <v>236</v>
      </c>
      <c r="G34" s="27" t="s">
        <v>259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1416</v>
      </c>
      <c r="D35" s="28" t="s">
        <v>1417</v>
      </c>
      <c r="E35" s="29" t="s">
        <v>367</v>
      </c>
      <c r="F35" s="30" t="s">
        <v>1418</v>
      </c>
      <c r="G35" s="27" t="s">
        <v>259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1419</v>
      </c>
      <c r="D36" s="28" t="s">
        <v>219</v>
      </c>
      <c r="E36" s="29" t="s">
        <v>1420</v>
      </c>
      <c r="F36" s="30" t="s">
        <v>1289</v>
      </c>
      <c r="G36" s="27" t="s">
        <v>80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1421</v>
      </c>
      <c r="D37" s="28" t="s">
        <v>1422</v>
      </c>
      <c r="E37" s="29" t="s">
        <v>158</v>
      </c>
      <c r="F37" s="30" t="s">
        <v>1423</v>
      </c>
      <c r="G37" s="27" t="s">
        <v>508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1424</v>
      </c>
      <c r="D38" s="28" t="s">
        <v>74</v>
      </c>
      <c r="E38" s="29" t="s">
        <v>158</v>
      </c>
      <c r="F38" s="30" t="s">
        <v>102</v>
      </c>
      <c r="G38" s="27" t="s">
        <v>567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1425</v>
      </c>
      <c r="D39" s="28" t="s">
        <v>1426</v>
      </c>
      <c r="E39" s="29" t="s">
        <v>162</v>
      </c>
      <c r="F39" s="30" t="s">
        <v>1427</v>
      </c>
      <c r="G39" s="27" t="s">
        <v>508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1428</v>
      </c>
      <c r="D40" s="28" t="s">
        <v>747</v>
      </c>
      <c r="E40" s="29" t="s">
        <v>162</v>
      </c>
      <c r="F40" s="30" t="s">
        <v>98</v>
      </c>
      <c r="G40" s="27" t="s">
        <v>736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1429</v>
      </c>
      <c r="D41" s="28" t="s">
        <v>1052</v>
      </c>
      <c r="E41" s="29" t="s">
        <v>162</v>
      </c>
      <c r="F41" s="30" t="s">
        <v>1430</v>
      </c>
      <c r="G41" s="27" t="s">
        <v>259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1431</v>
      </c>
      <c r="D42" s="28" t="s">
        <v>1432</v>
      </c>
      <c r="E42" s="29" t="s">
        <v>1433</v>
      </c>
      <c r="F42" s="30" t="s">
        <v>1434</v>
      </c>
      <c r="G42" s="27" t="s">
        <v>508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1435</v>
      </c>
      <c r="D43" s="28" t="s">
        <v>1436</v>
      </c>
      <c r="E43" s="29" t="s">
        <v>725</v>
      </c>
      <c r="F43" s="30" t="s">
        <v>858</v>
      </c>
      <c r="G43" s="27" t="s">
        <v>85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1437</v>
      </c>
      <c r="D44" s="28" t="s">
        <v>278</v>
      </c>
      <c r="E44" s="29" t="s">
        <v>894</v>
      </c>
      <c r="F44" s="30" t="s">
        <v>1438</v>
      </c>
      <c r="G44" s="27" t="s">
        <v>736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1439</v>
      </c>
      <c r="D45" s="28" t="s">
        <v>339</v>
      </c>
      <c r="E45" s="29" t="s">
        <v>1440</v>
      </c>
      <c r="F45" s="30" t="s">
        <v>1441</v>
      </c>
      <c r="G45" s="27" t="s">
        <v>85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1442</v>
      </c>
      <c r="D46" s="28" t="s">
        <v>1443</v>
      </c>
      <c r="E46" s="29" t="s">
        <v>192</v>
      </c>
      <c r="F46" s="30" t="s">
        <v>394</v>
      </c>
      <c r="G46" s="27" t="s">
        <v>90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1444</v>
      </c>
      <c r="D47" s="28" t="s">
        <v>397</v>
      </c>
      <c r="E47" s="29" t="s">
        <v>192</v>
      </c>
      <c r="F47" s="30" t="s">
        <v>1445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1446</v>
      </c>
      <c r="D48" s="28" t="s">
        <v>536</v>
      </c>
      <c r="E48" s="29" t="s">
        <v>192</v>
      </c>
      <c r="F48" s="30" t="s">
        <v>1447</v>
      </c>
      <c r="G48" s="27" t="s">
        <v>736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1448</v>
      </c>
      <c r="D49" s="28" t="s">
        <v>1449</v>
      </c>
      <c r="E49" s="29" t="s">
        <v>208</v>
      </c>
      <c r="F49" s="30" t="s">
        <v>619</v>
      </c>
      <c r="G49" s="27" t="s">
        <v>128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1450</v>
      </c>
      <c r="D50" s="28" t="s">
        <v>1451</v>
      </c>
      <c r="E50" s="29" t="s">
        <v>212</v>
      </c>
      <c r="F50" s="30" t="s">
        <v>1452</v>
      </c>
      <c r="G50" s="27" t="s">
        <v>80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1453</v>
      </c>
      <c r="D51" s="28" t="s">
        <v>1454</v>
      </c>
      <c r="E51" s="29" t="s">
        <v>212</v>
      </c>
      <c r="F51" s="30" t="s">
        <v>557</v>
      </c>
      <c r="G51" s="27" t="s">
        <v>259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1455</v>
      </c>
      <c r="D52" s="28" t="s">
        <v>130</v>
      </c>
      <c r="E52" s="29" t="s">
        <v>212</v>
      </c>
      <c r="F52" s="30" t="s">
        <v>132</v>
      </c>
      <c r="G52" s="27" t="s">
        <v>189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1456</v>
      </c>
      <c r="D53" s="28" t="s">
        <v>459</v>
      </c>
      <c r="E53" s="29" t="s">
        <v>220</v>
      </c>
      <c r="F53" s="30" t="s">
        <v>1445</v>
      </c>
      <c r="G53" s="27" t="s">
        <v>508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1457</v>
      </c>
      <c r="D54" s="28" t="s">
        <v>1458</v>
      </c>
      <c r="E54" s="29" t="s">
        <v>1459</v>
      </c>
      <c r="F54" s="30" t="s">
        <v>1460</v>
      </c>
      <c r="G54" s="27" t="s">
        <v>736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1461</v>
      </c>
      <c r="D55" s="28" t="s">
        <v>137</v>
      </c>
      <c r="E55" s="29" t="s">
        <v>604</v>
      </c>
      <c r="F55" s="30" t="s">
        <v>770</v>
      </c>
      <c r="G55" s="27" t="s">
        <v>259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1462</v>
      </c>
      <c r="D56" s="28" t="s">
        <v>1463</v>
      </c>
      <c r="E56" s="29" t="s">
        <v>1464</v>
      </c>
      <c r="F56" s="30" t="s">
        <v>1465</v>
      </c>
      <c r="G56" s="27" t="s">
        <v>508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1466</v>
      </c>
      <c r="D57" s="28" t="s">
        <v>173</v>
      </c>
      <c r="E57" s="29" t="s">
        <v>254</v>
      </c>
      <c r="F57" s="30" t="s">
        <v>1467</v>
      </c>
      <c r="G57" s="27" t="s">
        <v>124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1468</v>
      </c>
      <c r="D58" s="28" t="s">
        <v>1469</v>
      </c>
      <c r="E58" s="29" t="s">
        <v>266</v>
      </c>
      <c r="F58" s="30" t="s">
        <v>98</v>
      </c>
      <c r="G58" s="27" t="s">
        <v>508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1470</v>
      </c>
      <c r="D59" s="28" t="s">
        <v>112</v>
      </c>
      <c r="E59" s="29" t="s">
        <v>780</v>
      </c>
      <c r="F59" s="30" t="s">
        <v>585</v>
      </c>
      <c r="G59" s="27" t="s">
        <v>189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1471</v>
      </c>
      <c r="D60" s="28" t="s">
        <v>100</v>
      </c>
      <c r="E60" s="29" t="s">
        <v>269</v>
      </c>
      <c r="F60" s="30" t="s">
        <v>778</v>
      </c>
      <c r="G60" s="27" t="s">
        <v>90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1472</v>
      </c>
      <c r="D61" s="28" t="s">
        <v>1473</v>
      </c>
      <c r="E61" s="29" t="s">
        <v>452</v>
      </c>
      <c r="F61" s="30" t="s">
        <v>1474</v>
      </c>
      <c r="G61" s="27" t="s">
        <v>85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1475</v>
      </c>
      <c r="D62" s="28" t="s">
        <v>1046</v>
      </c>
      <c r="E62" s="29" t="s">
        <v>464</v>
      </c>
      <c r="F62" s="30" t="s">
        <v>1476</v>
      </c>
      <c r="G62" s="27" t="s">
        <v>736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1477</v>
      </c>
      <c r="D63" s="28" t="s">
        <v>1478</v>
      </c>
      <c r="E63" s="29" t="s">
        <v>472</v>
      </c>
      <c r="F63" s="30" t="s">
        <v>861</v>
      </c>
      <c r="G63" s="27" t="s">
        <v>736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1479</v>
      </c>
      <c r="D64" s="28" t="s">
        <v>1480</v>
      </c>
      <c r="E64" s="29" t="s">
        <v>282</v>
      </c>
      <c r="F64" s="30" t="s">
        <v>702</v>
      </c>
      <c r="G64" s="27" t="s">
        <v>103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1481</v>
      </c>
      <c r="D65" s="28" t="s">
        <v>1482</v>
      </c>
      <c r="E65" s="29" t="s">
        <v>282</v>
      </c>
      <c r="F65" s="30" t="s">
        <v>410</v>
      </c>
      <c r="G65" s="27" t="s">
        <v>736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1483</v>
      </c>
      <c r="D66" s="28" t="s">
        <v>310</v>
      </c>
      <c r="E66" s="29" t="s">
        <v>282</v>
      </c>
      <c r="F66" s="30" t="s">
        <v>201</v>
      </c>
      <c r="G66" s="27" t="s">
        <v>736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1484</v>
      </c>
      <c r="D67" s="28" t="s">
        <v>1485</v>
      </c>
      <c r="E67" s="29" t="s">
        <v>282</v>
      </c>
      <c r="F67" s="30" t="s">
        <v>1286</v>
      </c>
      <c r="G67" s="27" t="s">
        <v>508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1486</v>
      </c>
      <c r="D68" s="28" t="s">
        <v>145</v>
      </c>
      <c r="E68" s="29" t="s">
        <v>294</v>
      </c>
      <c r="F68" s="30" t="s">
        <v>1487</v>
      </c>
      <c r="G68" s="27" t="s">
        <v>68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21" priority="2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L1" sqref="L1:T1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INT1306-08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1224</v>
      </c>
      <c r="D11" s="17" t="s">
        <v>1225</v>
      </c>
      <c r="E11" s="18" t="s">
        <v>66</v>
      </c>
      <c r="F11" s="19" t="s">
        <v>1226</v>
      </c>
      <c r="G11" s="16" t="s">
        <v>1086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1227</v>
      </c>
      <c r="D12" s="28" t="s">
        <v>1228</v>
      </c>
      <c r="E12" s="29" t="s">
        <v>1088</v>
      </c>
      <c r="F12" s="30" t="s">
        <v>201</v>
      </c>
      <c r="G12" s="27" t="s">
        <v>395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1229</v>
      </c>
      <c r="D13" s="28" t="s">
        <v>1230</v>
      </c>
      <c r="E13" s="29" t="s">
        <v>1231</v>
      </c>
      <c r="F13" s="30" t="s">
        <v>668</v>
      </c>
      <c r="G13" s="27" t="s">
        <v>80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1232</v>
      </c>
      <c r="D14" s="28" t="s">
        <v>112</v>
      </c>
      <c r="E14" s="29" t="s">
        <v>311</v>
      </c>
      <c r="F14" s="30" t="s">
        <v>1233</v>
      </c>
      <c r="G14" s="27" t="s">
        <v>308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1234</v>
      </c>
      <c r="D15" s="28" t="s">
        <v>479</v>
      </c>
      <c r="E15" s="29" t="s">
        <v>506</v>
      </c>
      <c r="F15" s="30" t="s">
        <v>1235</v>
      </c>
      <c r="G15" s="27" t="s">
        <v>736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1236</v>
      </c>
      <c r="D16" s="28" t="s">
        <v>173</v>
      </c>
      <c r="E16" s="29" t="s">
        <v>1237</v>
      </c>
      <c r="F16" s="30" t="s">
        <v>1238</v>
      </c>
      <c r="G16" s="27" t="s">
        <v>259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1239</v>
      </c>
      <c r="D17" s="28" t="s">
        <v>141</v>
      </c>
      <c r="E17" s="29" t="s">
        <v>319</v>
      </c>
      <c r="F17" s="30" t="s">
        <v>903</v>
      </c>
      <c r="G17" s="27" t="s">
        <v>1086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1240</v>
      </c>
      <c r="D18" s="28" t="s">
        <v>112</v>
      </c>
      <c r="E18" s="29" t="s">
        <v>847</v>
      </c>
      <c r="F18" s="30" t="s">
        <v>1241</v>
      </c>
      <c r="G18" s="27" t="s">
        <v>103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1242</v>
      </c>
      <c r="D19" s="28" t="s">
        <v>82</v>
      </c>
      <c r="E19" s="29" t="s">
        <v>336</v>
      </c>
      <c r="F19" s="30" t="s">
        <v>1243</v>
      </c>
      <c r="G19" s="27" t="s">
        <v>128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1244</v>
      </c>
      <c r="D20" s="28" t="s">
        <v>74</v>
      </c>
      <c r="E20" s="29" t="s">
        <v>122</v>
      </c>
      <c r="F20" s="30" t="s">
        <v>1245</v>
      </c>
      <c r="G20" s="27" t="s">
        <v>1246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1247</v>
      </c>
      <c r="D21" s="28" t="s">
        <v>1248</v>
      </c>
      <c r="E21" s="29" t="s">
        <v>131</v>
      </c>
      <c r="F21" s="30" t="s">
        <v>175</v>
      </c>
      <c r="G21" s="27" t="s">
        <v>76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1249</v>
      </c>
      <c r="D22" s="28" t="s">
        <v>690</v>
      </c>
      <c r="E22" s="29" t="s">
        <v>138</v>
      </c>
      <c r="F22" s="30" t="s">
        <v>1250</v>
      </c>
      <c r="G22" s="27" t="s">
        <v>508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1251</v>
      </c>
      <c r="D23" s="28" t="s">
        <v>1252</v>
      </c>
      <c r="E23" s="29" t="s">
        <v>1113</v>
      </c>
      <c r="F23" s="30" t="s">
        <v>1253</v>
      </c>
      <c r="G23" s="27" t="s">
        <v>1086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1254</v>
      </c>
      <c r="D24" s="28" t="s">
        <v>1255</v>
      </c>
      <c r="E24" s="29" t="s">
        <v>549</v>
      </c>
      <c r="F24" s="30" t="s">
        <v>1256</v>
      </c>
      <c r="G24" s="27" t="s">
        <v>1086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1257</v>
      </c>
      <c r="D25" s="28" t="s">
        <v>1258</v>
      </c>
      <c r="E25" s="29" t="s">
        <v>367</v>
      </c>
      <c r="F25" s="30" t="s">
        <v>826</v>
      </c>
      <c r="G25" s="27" t="s">
        <v>189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1259</v>
      </c>
      <c r="D26" s="28" t="s">
        <v>1260</v>
      </c>
      <c r="E26" s="29" t="s">
        <v>154</v>
      </c>
      <c r="F26" s="30" t="s">
        <v>1261</v>
      </c>
      <c r="G26" s="27" t="s">
        <v>1086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1262</v>
      </c>
      <c r="D27" s="28" t="s">
        <v>655</v>
      </c>
      <c r="E27" s="29" t="s">
        <v>154</v>
      </c>
      <c r="F27" s="30" t="s">
        <v>1263</v>
      </c>
      <c r="G27" s="27" t="s">
        <v>308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1264</v>
      </c>
      <c r="D28" s="28" t="s">
        <v>1265</v>
      </c>
      <c r="E28" s="29" t="s">
        <v>162</v>
      </c>
      <c r="F28" s="30" t="s">
        <v>1266</v>
      </c>
      <c r="G28" s="27" t="s">
        <v>1086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1267</v>
      </c>
      <c r="D29" s="28" t="s">
        <v>1268</v>
      </c>
      <c r="E29" s="29" t="s">
        <v>174</v>
      </c>
      <c r="F29" s="30" t="s">
        <v>1269</v>
      </c>
      <c r="G29" s="27" t="s">
        <v>80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1270</v>
      </c>
      <c r="D30" s="28" t="s">
        <v>658</v>
      </c>
      <c r="E30" s="29" t="s">
        <v>174</v>
      </c>
      <c r="F30" s="30" t="s">
        <v>1271</v>
      </c>
      <c r="G30" s="27" t="s">
        <v>143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1272</v>
      </c>
      <c r="D31" s="28" t="s">
        <v>1273</v>
      </c>
      <c r="E31" s="29" t="s">
        <v>1274</v>
      </c>
      <c r="F31" s="30" t="s">
        <v>1275</v>
      </c>
      <c r="G31" s="27" t="s">
        <v>128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1276</v>
      </c>
      <c r="D32" s="28" t="s">
        <v>285</v>
      </c>
      <c r="E32" s="29" t="s">
        <v>386</v>
      </c>
      <c r="F32" s="30" t="s">
        <v>307</v>
      </c>
      <c r="G32" s="27" t="s">
        <v>103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1277</v>
      </c>
      <c r="D33" s="28" t="s">
        <v>112</v>
      </c>
      <c r="E33" s="29" t="s">
        <v>725</v>
      </c>
      <c r="F33" s="30" t="s">
        <v>1278</v>
      </c>
      <c r="G33" s="27" t="s">
        <v>508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1279</v>
      </c>
      <c r="D34" s="28" t="s">
        <v>1280</v>
      </c>
      <c r="E34" s="29" t="s">
        <v>185</v>
      </c>
      <c r="F34" s="30" t="s">
        <v>1281</v>
      </c>
      <c r="G34" s="27" t="s">
        <v>1086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1282</v>
      </c>
      <c r="D35" s="28" t="s">
        <v>1283</v>
      </c>
      <c r="E35" s="29" t="s">
        <v>1284</v>
      </c>
      <c r="F35" s="30" t="s">
        <v>347</v>
      </c>
      <c r="G35" s="27" t="s">
        <v>90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1285</v>
      </c>
      <c r="D36" s="28" t="s">
        <v>154</v>
      </c>
      <c r="E36" s="29" t="s">
        <v>192</v>
      </c>
      <c r="F36" s="30" t="s">
        <v>1286</v>
      </c>
      <c r="G36" s="27" t="s">
        <v>80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1287</v>
      </c>
      <c r="D37" s="28" t="s">
        <v>228</v>
      </c>
      <c r="E37" s="29" t="s">
        <v>204</v>
      </c>
      <c r="F37" s="30" t="s">
        <v>159</v>
      </c>
      <c r="G37" s="27" t="s">
        <v>68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1288</v>
      </c>
      <c r="D38" s="28" t="s">
        <v>74</v>
      </c>
      <c r="E38" s="29" t="s">
        <v>204</v>
      </c>
      <c r="F38" s="30" t="s">
        <v>1289</v>
      </c>
      <c r="G38" s="27" t="s">
        <v>736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1290</v>
      </c>
      <c r="D39" s="28" t="s">
        <v>769</v>
      </c>
      <c r="E39" s="29" t="s">
        <v>208</v>
      </c>
      <c r="F39" s="30" t="s">
        <v>1291</v>
      </c>
      <c r="G39" s="27" t="s">
        <v>508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1292</v>
      </c>
      <c r="D40" s="28" t="s">
        <v>427</v>
      </c>
      <c r="E40" s="29" t="s">
        <v>739</v>
      </c>
      <c r="F40" s="30" t="s">
        <v>1293</v>
      </c>
      <c r="G40" s="27" t="s">
        <v>1086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1294</v>
      </c>
      <c r="D41" s="28" t="s">
        <v>1295</v>
      </c>
      <c r="E41" s="29" t="s">
        <v>212</v>
      </c>
      <c r="F41" s="30" t="s">
        <v>1296</v>
      </c>
      <c r="G41" s="27" t="s">
        <v>90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1297</v>
      </c>
      <c r="D42" s="28" t="s">
        <v>1096</v>
      </c>
      <c r="E42" s="29" t="s">
        <v>212</v>
      </c>
      <c r="F42" s="30" t="s">
        <v>663</v>
      </c>
      <c r="G42" s="27" t="s">
        <v>259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1298</v>
      </c>
      <c r="D43" s="28" t="s">
        <v>1299</v>
      </c>
      <c r="E43" s="29" t="s">
        <v>220</v>
      </c>
      <c r="F43" s="30" t="s">
        <v>67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1300</v>
      </c>
      <c r="D44" s="28" t="s">
        <v>1301</v>
      </c>
      <c r="E44" s="29" t="s">
        <v>413</v>
      </c>
      <c r="F44" s="30" t="s">
        <v>1302</v>
      </c>
      <c r="G44" s="27" t="s">
        <v>143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1303</v>
      </c>
      <c r="D45" s="28" t="s">
        <v>427</v>
      </c>
      <c r="E45" s="29" t="s">
        <v>1304</v>
      </c>
      <c r="F45" s="30" t="s">
        <v>625</v>
      </c>
      <c r="G45" s="27" t="s">
        <v>85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1305</v>
      </c>
      <c r="D46" s="28" t="s">
        <v>288</v>
      </c>
      <c r="E46" s="29" t="s">
        <v>233</v>
      </c>
      <c r="F46" s="30" t="s">
        <v>1278</v>
      </c>
      <c r="G46" s="27" t="s">
        <v>259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1306</v>
      </c>
      <c r="D47" s="28" t="s">
        <v>203</v>
      </c>
      <c r="E47" s="29" t="s">
        <v>417</v>
      </c>
      <c r="F47" s="30" t="s">
        <v>1307</v>
      </c>
      <c r="G47" s="27" t="s">
        <v>1308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1309</v>
      </c>
      <c r="D48" s="28" t="s">
        <v>1310</v>
      </c>
      <c r="E48" s="29" t="s">
        <v>417</v>
      </c>
      <c r="F48" s="30" t="s">
        <v>1311</v>
      </c>
      <c r="G48" s="27" t="s">
        <v>736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1312</v>
      </c>
      <c r="D49" s="28" t="s">
        <v>1313</v>
      </c>
      <c r="E49" s="29" t="s">
        <v>254</v>
      </c>
      <c r="F49" s="30" t="s">
        <v>1131</v>
      </c>
      <c r="G49" s="27" t="s">
        <v>508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1314</v>
      </c>
      <c r="D50" s="28" t="s">
        <v>285</v>
      </c>
      <c r="E50" s="29" t="s">
        <v>1315</v>
      </c>
      <c r="F50" s="30" t="s">
        <v>1316</v>
      </c>
      <c r="G50" s="27" t="s">
        <v>128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1317</v>
      </c>
      <c r="D51" s="28" t="s">
        <v>420</v>
      </c>
      <c r="E51" s="29" t="s">
        <v>432</v>
      </c>
      <c r="F51" s="30" t="s">
        <v>685</v>
      </c>
      <c r="G51" s="27" t="s">
        <v>222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1318</v>
      </c>
      <c r="D52" s="28" t="s">
        <v>324</v>
      </c>
      <c r="E52" s="29" t="s">
        <v>269</v>
      </c>
      <c r="F52" s="30" t="s">
        <v>1319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1320</v>
      </c>
      <c r="D53" s="28" t="s">
        <v>1321</v>
      </c>
      <c r="E53" s="29" t="s">
        <v>269</v>
      </c>
      <c r="F53" s="30" t="s">
        <v>1322</v>
      </c>
      <c r="G53" s="27" t="s">
        <v>189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1323</v>
      </c>
      <c r="D54" s="28" t="s">
        <v>420</v>
      </c>
      <c r="E54" s="29" t="s">
        <v>1324</v>
      </c>
      <c r="F54" s="30" t="s">
        <v>699</v>
      </c>
      <c r="G54" s="27" t="s">
        <v>128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1325</v>
      </c>
      <c r="D55" s="28" t="s">
        <v>1326</v>
      </c>
      <c r="E55" s="29" t="s">
        <v>638</v>
      </c>
      <c r="F55" s="30" t="s">
        <v>1327</v>
      </c>
      <c r="G55" s="27" t="s">
        <v>76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1328</v>
      </c>
      <c r="D56" s="28" t="s">
        <v>1329</v>
      </c>
      <c r="E56" s="29" t="s">
        <v>638</v>
      </c>
      <c r="F56" s="30" t="s">
        <v>1269</v>
      </c>
      <c r="G56" s="27" t="s">
        <v>222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1330</v>
      </c>
      <c r="D57" s="28" t="s">
        <v>1331</v>
      </c>
      <c r="E57" s="29" t="s">
        <v>638</v>
      </c>
      <c r="F57" s="30" t="s">
        <v>1332</v>
      </c>
      <c r="G57" s="27" t="s">
        <v>1086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1333</v>
      </c>
      <c r="D58" s="28" t="s">
        <v>455</v>
      </c>
      <c r="E58" s="29" t="s">
        <v>638</v>
      </c>
      <c r="F58" s="30" t="s">
        <v>1334</v>
      </c>
      <c r="G58" s="27" t="s">
        <v>1086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1335</v>
      </c>
      <c r="D59" s="28" t="s">
        <v>74</v>
      </c>
      <c r="E59" s="29" t="s">
        <v>1336</v>
      </c>
      <c r="F59" s="30" t="s">
        <v>292</v>
      </c>
      <c r="G59" s="27" t="s">
        <v>143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1337</v>
      </c>
      <c r="D60" s="28" t="s">
        <v>1338</v>
      </c>
      <c r="E60" s="29" t="s">
        <v>1339</v>
      </c>
      <c r="F60" s="30" t="s">
        <v>1340</v>
      </c>
      <c r="G60" s="27" t="s">
        <v>508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1341</v>
      </c>
      <c r="D61" s="28" t="s">
        <v>1167</v>
      </c>
      <c r="E61" s="29" t="s">
        <v>472</v>
      </c>
      <c r="F61" s="30" t="s">
        <v>1342</v>
      </c>
      <c r="G61" s="27" t="s">
        <v>1086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1343</v>
      </c>
      <c r="D62" s="28" t="s">
        <v>324</v>
      </c>
      <c r="E62" s="29" t="s">
        <v>476</v>
      </c>
      <c r="F62" s="30" t="s">
        <v>685</v>
      </c>
      <c r="G62" s="27" t="s">
        <v>103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1344</v>
      </c>
      <c r="D63" s="28" t="s">
        <v>324</v>
      </c>
      <c r="E63" s="29" t="s">
        <v>282</v>
      </c>
      <c r="F63" s="30" t="s">
        <v>1345</v>
      </c>
      <c r="G63" s="27" t="s">
        <v>1086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1346</v>
      </c>
      <c r="D64" s="28" t="s">
        <v>161</v>
      </c>
      <c r="E64" s="29" t="s">
        <v>659</v>
      </c>
      <c r="F64" s="30" t="s">
        <v>1347</v>
      </c>
      <c r="G64" s="27" t="s">
        <v>1348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1349</v>
      </c>
      <c r="D65" s="28" t="s">
        <v>1350</v>
      </c>
      <c r="E65" s="29" t="s">
        <v>1351</v>
      </c>
      <c r="F65" s="30" t="s">
        <v>461</v>
      </c>
      <c r="G65" s="27" t="s">
        <v>85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1352</v>
      </c>
      <c r="D66" s="28" t="s">
        <v>112</v>
      </c>
      <c r="E66" s="29" t="s">
        <v>809</v>
      </c>
      <c r="F66" s="30" t="s">
        <v>1353</v>
      </c>
      <c r="G66" s="27" t="s">
        <v>1186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1354</v>
      </c>
      <c r="D67" s="28" t="s">
        <v>455</v>
      </c>
      <c r="E67" s="29" t="s">
        <v>1355</v>
      </c>
      <c r="F67" s="30" t="s">
        <v>1356</v>
      </c>
      <c r="G67" s="27" t="s">
        <v>68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1357</v>
      </c>
      <c r="D68" s="28" t="s">
        <v>1358</v>
      </c>
      <c r="E68" s="29" t="s">
        <v>1359</v>
      </c>
      <c r="F68" s="30" t="s">
        <v>1360</v>
      </c>
      <c r="G68" s="27" t="s">
        <v>1086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1361</v>
      </c>
      <c r="D69" s="28" t="s">
        <v>1362</v>
      </c>
      <c r="E69" s="29" t="s">
        <v>490</v>
      </c>
      <c r="F69" s="30" t="s">
        <v>1363</v>
      </c>
      <c r="G69" s="27" t="s">
        <v>72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1364</v>
      </c>
      <c r="D70" s="28" t="s">
        <v>1365</v>
      </c>
      <c r="E70" s="29" t="s">
        <v>1366</v>
      </c>
      <c r="F70" s="30" t="s">
        <v>1367</v>
      </c>
      <c r="G70" s="27" t="s">
        <v>128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23" priority="2" operator="greaterThan">
      <formula>10</formula>
    </cfRule>
  </conditionalFormatting>
  <conditionalFormatting sqref="C1:C1048576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L1" sqref="L1:T1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INT1306-07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1081</v>
      </c>
      <c r="D11" s="17" t="s">
        <v>1082</v>
      </c>
      <c r="E11" s="18" t="s">
        <v>66</v>
      </c>
      <c r="F11" s="19" t="s">
        <v>699</v>
      </c>
      <c r="G11" s="16" t="s">
        <v>110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1083</v>
      </c>
      <c r="D12" s="28" t="s">
        <v>1084</v>
      </c>
      <c r="E12" s="29" t="s">
        <v>66</v>
      </c>
      <c r="F12" s="30" t="s">
        <v>1085</v>
      </c>
      <c r="G12" s="27" t="s">
        <v>1086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1087</v>
      </c>
      <c r="D13" s="28" t="s">
        <v>116</v>
      </c>
      <c r="E13" s="29" t="s">
        <v>1088</v>
      </c>
      <c r="F13" s="30" t="s">
        <v>1089</v>
      </c>
      <c r="G13" s="27" t="s">
        <v>1086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1090</v>
      </c>
      <c r="D14" s="28" t="s">
        <v>1091</v>
      </c>
      <c r="E14" s="29" t="s">
        <v>974</v>
      </c>
      <c r="F14" s="30" t="s">
        <v>745</v>
      </c>
      <c r="G14" s="27" t="s">
        <v>164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1092</v>
      </c>
      <c r="D15" s="28" t="s">
        <v>1093</v>
      </c>
      <c r="E15" s="29" t="s">
        <v>319</v>
      </c>
      <c r="F15" s="30" t="s">
        <v>1094</v>
      </c>
      <c r="G15" s="27" t="s">
        <v>1086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1095</v>
      </c>
      <c r="D16" s="28" t="s">
        <v>1096</v>
      </c>
      <c r="E16" s="29" t="s">
        <v>101</v>
      </c>
      <c r="F16" s="30" t="s">
        <v>1097</v>
      </c>
      <c r="G16" s="27" t="s">
        <v>395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1098</v>
      </c>
      <c r="D17" s="28" t="s">
        <v>278</v>
      </c>
      <c r="E17" s="29" t="s">
        <v>101</v>
      </c>
      <c r="F17" s="30" t="s">
        <v>1099</v>
      </c>
      <c r="G17" s="27" t="s">
        <v>164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1100</v>
      </c>
      <c r="D18" s="28" t="s">
        <v>936</v>
      </c>
      <c r="E18" s="29" t="s">
        <v>1101</v>
      </c>
      <c r="F18" s="30" t="s">
        <v>1102</v>
      </c>
      <c r="G18" s="27" t="s">
        <v>1086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1103</v>
      </c>
      <c r="D19" s="28" t="s">
        <v>646</v>
      </c>
      <c r="E19" s="29" t="s">
        <v>336</v>
      </c>
      <c r="F19" s="30" t="s">
        <v>1104</v>
      </c>
      <c r="G19" s="27" t="s">
        <v>395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1105</v>
      </c>
      <c r="D20" s="28" t="s">
        <v>505</v>
      </c>
      <c r="E20" s="29" t="s">
        <v>122</v>
      </c>
      <c r="F20" s="30" t="s">
        <v>375</v>
      </c>
      <c r="G20" s="27" t="s">
        <v>164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1106</v>
      </c>
      <c r="D21" s="28" t="s">
        <v>1107</v>
      </c>
      <c r="E21" s="29" t="s">
        <v>131</v>
      </c>
      <c r="F21" s="30" t="s">
        <v>1108</v>
      </c>
      <c r="G21" s="27" t="s">
        <v>440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1109</v>
      </c>
      <c r="D22" s="28" t="s">
        <v>1110</v>
      </c>
      <c r="E22" s="29" t="s">
        <v>138</v>
      </c>
      <c r="F22" s="30" t="s">
        <v>1048</v>
      </c>
      <c r="G22" s="27" t="s">
        <v>164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1111</v>
      </c>
      <c r="D23" s="28" t="s">
        <v>1112</v>
      </c>
      <c r="E23" s="29" t="s">
        <v>1113</v>
      </c>
      <c r="F23" s="30" t="s">
        <v>1114</v>
      </c>
      <c r="G23" s="27" t="s">
        <v>1086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1115</v>
      </c>
      <c r="D24" s="28" t="s">
        <v>1029</v>
      </c>
      <c r="E24" s="29" t="s">
        <v>146</v>
      </c>
      <c r="F24" s="30" t="s">
        <v>1116</v>
      </c>
      <c r="G24" s="27" t="s">
        <v>1086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1117</v>
      </c>
      <c r="D25" s="28" t="s">
        <v>1118</v>
      </c>
      <c r="E25" s="29" t="s">
        <v>146</v>
      </c>
      <c r="F25" s="30" t="s">
        <v>1119</v>
      </c>
      <c r="G25" s="27" t="s">
        <v>259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1120</v>
      </c>
      <c r="D26" s="28" t="s">
        <v>219</v>
      </c>
      <c r="E26" s="29" t="s">
        <v>1121</v>
      </c>
      <c r="F26" s="30" t="s">
        <v>1122</v>
      </c>
      <c r="G26" s="27" t="s">
        <v>1086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1123</v>
      </c>
      <c r="D27" s="28" t="s">
        <v>1124</v>
      </c>
      <c r="E27" s="29" t="s">
        <v>1125</v>
      </c>
      <c r="F27" s="30" t="s">
        <v>668</v>
      </c>
      <c r="G27" s="27" t="s">
        <v>308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1126</v>
      </c>
      <c r="D28" s="28" t="s">
        <v>1127</v>
      </c>
      <c r="E28" s="29" t="s">
        <v>1128</v>
      </c>
      <c r="F28" s="30" t="s">
        <v>168</v>
      </c>
      <c r="G28" s="27" t="s">
        <v>90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1129</v>
      </c>
      <c r="D29" s="28" t="s">
        <v>153</v>
      </c>
      <c r="E29" s="29" t="s">
        <v>1010</v>
      </c>
      <c r="F29" s="30" t="s">
        <v>1079</v>
      </c>
      <c r="G29" s="27" t="s">
        <v>68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1130</v>
      </c>
      <c r="D30" s="28" t="s">
        <v>112</v>
      </c>
      <c r="E30" s="29" t="s">
        <v>158</v>
      </c>
      <c r="F30" s="30" t="s">
        <v>1131</v>
      </c>
      <c r="G30" s="27" t="s">
        <v>395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1132</v>
      </c>
      <c r="D31" s="28" t="s">
        <v>1133</v>
      </c>
      <c r="E31" s="29" t="s">
        <v>158</v>
      </c>
      <c r="F31" s="30" t="s">
        <v>588</v>
      </c>
      <c r="G31" s="27" t="s">
        <v>308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1134</v>
      </c>
      <c r="D32" s="28" t="s">
        <v>1135</v>
      </c>
      <c r="E32" s="29" t="s">
        <v>174</v>
      </c>
      <c r="F32" s="30" t="s">
        <v>178</v>
      </c>
      <c r="G32" s="27" t="s">
        <v>90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1136</v>
      </c>
      <c r="D33" s="28" t="s">
        <v>74</v>
      </c>
      <c r="E33" s="29" t="s">
        <v>174</v>
      </c>
      <c r="F33" s="30" t="s">
        <v>1137</v>
      </c>
      <c r="G33" s="27" t="s">
        <v>395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1138</v>
      </c>
      <c r="D34" s="28" t="s">
        <v>112</v>
      </c>
      <c r="E34" s="29" t="s">
        <v>174</v>
      </c>
      <c r="F34" s="30" t="s">
        <v>1139</v>
      </c>
      <c r="G34" s="27" t="s">
        <v>1086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1140</v>
      </c>
      <c r="D35" s="28" t="s">
        <v>1141</v>
      </c>
      <c r="E35" s="29" t="s">
        <v>725</v>
      </c>
      <c r="F35" s="30" t="s">
        <v>79</v>
      </c>
      <c r="G35" s="27" t="s">
        <v>259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1142</v>
      </c>
      <c r="D36" s="28" t="s">
        <v>112</v>
      </c>
      <c r="E36" s="29" t="s">
        <v>192</v>
      </c>
      <c r="F36" s="30" t="s">
        <v>159</v>
      </c>
      <c r="G36" s="27" t="s">
        <v>143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1143</v>
      </c>
      <c r="D37" s="28" t="s">
        <v>1144</v>
      </c>
      <c r="E37" s="29" t="s">
        <v>403</v>
      </c>
      <c r="F37" s="30" t="s">
        <v>1145</v>
      </c>
      <c r="G37" s="27" t="s">
        <v>85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1146</v>
      </c>
      <c r="D38" s="28" t="s">
        <v>1147</v>
      </c>
      <c r="E38" s="29" t="s">
        <v>1148</v>
      </c>
      <c r="F38" s="30" t="s">
        <v>778</v>
      </c>
      <c r="G38" s="27" t="s">
        <v>164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1149</v>
      </c>
      <c r="D39" s="28" t="s">
        <v>1052</v>
      </c>
      <c r="E39" s="29" t="s">
        <v>1148</v>
      </c>
      <c r="F39" s="30" t="s">
        <v>375</v>
      </c>
      <c r="G39" s="27" t="s">
        <v>395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1150</v>
      </c>
      <c r="D40" s="28" t="s">
        <v>1151</v>
      </c>
      <c r="E40" s="29" t="s">
        <v>200</v>
      </c>
      <c r="F40" s="30" t="s">
        <v>980</v>
      </c>
      <c r="G40" s="27" t="s">
        <v>110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1152</v>
      </c>
      <c r="D41" s="28" t="s">
        <v>1046</v>
      </c>
      <c r="E41" s="29" t="s">
        <v>204</v>
      </c>
      <c r="F41" s="30" t="s">
        <v>1153</v>
      </c>
      <c r="G41" s="27" t="s">
        <v>395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1154</v>
      </c>
      <c r="D42" s="28" t="s">
        <v>1155</v>
      </c>
      <c r="E42" s="29" t="s">
        <v>208</v>
      </c>
      <c r="F42" s="30" t="s">
        <v>1156</v>
      </c>
      <c r="G42" s="27" t="s">
        <v>103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1157</v>
      </c>
      <c r="D43" s="28" t="s">
        <v>1158</v>
      </c>
      <c r="E43" s="29" t="s">
        <v>233</v>
      </c>
      <c r="F43" s="30" t="s">
        <v>760</v>
      </c>
      <c r="G43" s="27" t="s">
        <v>68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1159</v>
      </c>
      <c r="D44" s="28" t="s">
        <v>288</v>
      </c>
      <c r="E44" s="29" t="s">
        <v>239</v>
      </c>
      <c r="F44" s="30" t="s">
        <v>883</v>
      </c>
      <c r="G44" s="27" t="s">
        <v>1086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1160</v>
      </c>
      <c r="D45" s="28" t="s">
        <v>1161</v>
      </c>
      <c r="E45" s="29" t="s">
        <v>243</v>
      </c>
      <c r="F45" s="30" t="s">
        <v>1162</v>
      </c>
      <c r="G45" s="27" t="s">
        <v>128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1163</v>
      </c>
      <c r="D46" s="28" t="s">
        <v>1164</v>
      </c>
      <c r="E46" s="29" t="s">
        <v>254</v>
      </c>
      <c r="F46" s="30" t="s">
        <v>1165</v>
      </c>
      <c r="G46" s="27" t="s">
        <v>1086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1166</v>
      </c>
      <c r="D47" s="28" t="s">
        <v>1167</v>
      </c>
      <c r="E47" s="29" t="s">
        <v>254</v>
      </c>
      <c r="F47" s="30" t="s">
        <v>823</v>
      </c>
      <c r="G47" s="27" t="s">
        <v>259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1168</v>
      </c>
      <c r="D48" s="28" t="s">
        <v>288</v>
      </c>
      <c r="E48" s="29" t="s">
        <v>254</v>
      </c>
      <c r="F48" s="30" t="s">
        <v>1169</v>
      </c>
      <c r="G48" s="27" t="s">
        <v>1086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1170</v>
      </c>
      <c r="D49" s="28" t="s">
        <v>1171</v>
      </c>
      <c r="E49" s="29" t="s">
        <v>266</v>
      </c>
      <c r="F49" s="30" t="s">
        <v>570</v>
      </c>
      <c r="G49" s="27" t="s">
        <v>164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1172</v>
      </c>
      <c r="D50" s="28" t="s">
        <v>1173</v>
      </c>
      <c r="E50" s="29" t="s">
        <v>266</v>
      </c>
      <c r="F50" s="30" t="s">
        <v>142</v>
      </c>
      <c r="G50" s="27" t="s">
        <v>110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1174</v>
      </c>
      <c r="D51" s="28" t="s">
        <v>1175</v>
      </c>
      <c r="E51" s="29" t="s">
        <v>266</v>
      </c>
      <c r="F51" s="30" t="s">
        <v>79</v>
      </c>
      <c r="G51" s="27" t="s">
        <v>395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1176</v>
      </c>
      <c r="D52" s="28" t="s">
        <v>288</v>
      </c>
      <c r="E52" s="29" t="s">
        <v>269</v>
      </c>
      <c r="F52" s="30" t="s">
        <v>1177</v>
      </c>
      <c r="G52" s="27" t="s">
        <v>128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1178</v>
      </c>
      <c r="D53" s="28" t="s">
        <v>730</v>
      </c>
      <c r="E53" s="29" t="s">
        <v>269</v>
      </c>
      <c r="F53" s="30" t="s">
        <v>1179</v>
      </c>
      <c r="G53" s="27" t="s">
        <v>1180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1181</v>
      </c>
      <c r="D54" s="28" t="s">
        <v>112</v>
      </c>
      <c r="E54" s="29" t="s">
        <v>1182</v>
      </c>
      <c r="F54" s="30" t="s">
        <v>255</v>
      </c>
      <c r="G54" s="27" t="s">
        <v>72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1183</v>
      </c>
      <c r="D55" s="28" t="s">
        <v>1184</v>
      </c>
      <c r="E55" s="29" t="s">
        <v>464</v>
      </c>
      <c r="F55" s="30" t="s">
        <v>1185</v>
      </c>
      <c r="G55" s="27" t="s">
        <v>1186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1187</v>
      </c>
      <c r="D56" s="28" t="s">
        <v>224</v>
      </c>
      <c r="E56" s="29" t="s">
        <v>1188</v>
      </c>
      <c r="F56" s="30" t="s">
        <v>735</v>
      </c>
      <c r="G56" s="27" t="s">
        <v>90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1189</v>
      </c>
      <c r="D57" s="28" t="s">
        <v>1190</v>
      </c>
      <c r="E57" s="29" t="s">
        <v>279</v>
      </c>
      <c r="F57" s="30" t="s">
        <v>1191</v>
      </c>
      <c r="G57" s="27" t="s">
        <v>189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1192</v>
      </c>
      <c r="D58" s="28" t="s">
        <v>1193</v>
      </c>
      <c r="E58" s="29" t="s">
        <v>472</v>
      </c>
      <c r="F58" s="30" t="s">
        <v>1194</v>
      </c>
      <c r="G58" s="27" t="s">
        <v>259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1195</v>
      </c>
      <c r="D59" s="28" t="s">
        <v>1196</v>
      </c>
      <c r="E59" s="29" t="s">
        <v>476</v>
      </c>
      <c r="F59" s="30" t="s">
        <v>1197</v>
      </c>
      <c r="G59" s="27" t="s">
        <v>1198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1199</v>
      </c>
      <c r="D60" s="28" t="s">
        <v>224</v>
      </c>
      <c r="E60" s="29" t="s">
        <v>652</v>
      </c>
      <c r="F60" s="30" t="s">
        <v>356</v>
      </c>
      <c r="G60" s="27" t="s">
        <v>567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1200</v>
      </c>
      <c r="D61" s="28" t="s">
        <v>112</v>
      </c>
      <c r="E61" s="29" t="s">
        <v>809</v>
      </c>
      <c r="F61" s="30" t="s">
        <v>439</v>
      </c>
      <c r="G61" s="27" t="s">
        <v>1086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1201</v>
      </c>
      <c r="D62" s="28" t="s">
        <v>1202</v>
      </c>
      <c r="E62" s="29" t="s">
        <v>1203</v>
      </c>
      <c r="F62" s="30" t="s">
        <v>1204</v>
      </c>
      <c r="G62" s="27" t="s">
        <v>1205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1206</v>
      </c>
      <c r="D63" s="28" t="s">
        <v>1207</v>
      </c>
      <c r="E63" s="29" t="s">
        <v>483</v>
      </c>
      <c r="F63" s="30" t="s">
        <v>394</v>
      </c>
      <c r="G63" s="27" t="s">
        <v>189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1208</v>
      </c>
      <c r="D64" s="28" t="s">
        <v>1209</v>
      </c>
      <c r="E64" s="29" t="s">
        <v>483</v>
      </c>
      <c r="F64" s="30" t="s">
        <v>610</v>
      </c>
      <c r="G64" s="27" t="s">
        <v>110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1210</v>
      </c>
      <c r="D65" s="28" t="s">
        <v>112</v>
      </c>
      <c r="E65" s="29" t="s">
        <v>294</v>
      </c>
      <c r="F65" s="30" t="s">
        <v>151</v>
      </c>
      <c r="G65" s="27" t="s">
        <v>164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1211</v>
      </c>
      <c r="D66" s="28" t="s">
        <v>1212</v>
      </c>
      <c r="E66" s="29" t="s">
        <v>1213</v>
      </c>
      <c r="F66" s="30" t="s">
        <v>1214</v>
      </c>
      <c r="G66" s="27" t="s">
        <v>128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1215</v>
      </c>
      <c r="D67" s="28" t="s">
        <v>1216</v>
      </c>
      <c r="E67" s="29" t="s">
        <v>1217</v>
      </c>
      <c r="F67" s="30" t="s">
        <v>1218</v>
      </c>
      <c r="G67" s="27" t="s">
        <v>1024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1219</v>
      </c>
      <c r="D68" s="28" t="s">
        <v>533</v>
      </c>
      <c r="E68" s="29" t="s">
        <v>1220</v>
      </c>
      <c r="F68" s="30" t="s">
        <v>292</v>
      </c>
      <c r="G68" s="27" t="s">
        <v>76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1221</v>
      </c>
      <c r="D69" s="28" t="s">
        <v>1222</v>
      </c>
      <c r="E69" s="29" t="s">
        <v>298</v>
      </c>
      <c r="F69" s="30" t="s">
        <v>1223</v>
      </c>
      <c r="G69" s="27" t="s">
        <v>1086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25" priority="2" operator="greaterThan">
      <formula>10</formula>
    </cfRule>
  </conditionalFormatting>
  <conditionalFormatting sqref="C1:C104857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L1" sqref="L1:T1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INT1306-06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957</v>
      </c>
      <c r="D11" s="17" t="s">
        <v>958</v>
      </c>
      <c r="E11" s="18" t="s">
        <v>66</v>
      </c>
      <c r="F11" s="19" t="s">
        <v>959</v>
      </c>
      <c r="G11" s="16" t="s">
        <v>72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960</v>
      </c>
      <c r="D12" s="28" t="s">
        <v>961</v>
      </c>
      <c r="E12" s="29" t="s">
        <v>66</v>
      </c>
      <c r="F12" s="30" t="s">
        <v>418</v>
      </c>
      <c r="G12" s="27" t="s">
        <v>128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962</v>
      </c>
      <c r="D13" s="28" t="s">
        <v>963</v>
      </c>
      <c r="E13" s="29" t="s">
        <v>66</v>
      </c>
      <c r="F13" s="30" t="s">
        <v>425</v>
      </c>
      <c r="G13" s="27" t="s">
        <v>164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964</v>
      </c>
      <c r="D14" s="28" t="s">
        <v>965</v>
      </c>
      <c r="E14" s="29" t="s">
        <v>66</v>
      </c>
      <c r="F14" s="30" t="s">
        <v>966</v>
      </c>
      <c r="G14" s="27" t="s">
        <v>308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967</v>
      </c>
      <c r="D15" s="28" t="s">
        <v>968</v>
      </c>
      <c r="E15" s="29" t="s">
        <v>66</v>
      </c>
      <c r="F15" s="30" t="s">
        <v>829</v>
      </c>
      <c r="G15" s="27" t="s">
        <v>128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969</v>
      </c>
      <c r="D16" s="28" t="s">
        <v>505</v>
      </c>
      <c r="E16" s="29" t="s">
        <v>83</v>
      </c>
      <c r="F16" s="30" t="s">
        <v>562</v>
      </c>
      <c r="G16" s="27" t="s">
        <v>308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970</v>
      </c>
      <c r="D17" s="28" t="s">
        <v>420</v>
      </c>
      <c r="E17" s="29" t="s">
        <v>971</v>
      </c>
      <c r="F17" s="30" t="s">
        <v>972</v>
      </c>
      <c r="G17" s="27" t="s">
        <v>128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973</v>
      </c>
      <c r="D18" s="28" t="s">
        <v>137</v>
      </c>
      <c r="E18" s="29" t="s">
        <v>974</v>
      </c>
      <c r="F18" s="30" t="s">
        <v>596</v>
      </c>
      <c r="G18" s="27" t="s">
        <v>128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975</v>
      </c>
      <c r="D19" s="28" t="s">
        <v>105</v>
      </c>
      <c r="E19" s="29" t="s">
        <v>311</v>
      </c>
      <c r="F19" s="30" t="s">
        <v>531</v>
      </c>
      <c r="G19" s="27" t="s">
        <v>72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976</v>
      </c>
      <c r="D20" s="28" t="s">
        <v>455</v>
      </c>
      <c r="E20" s="29" t="s">
        <v>315</v>
      </c>
      <c r="F20" s="30" t="s">
        <v>255</v>
      </c>
      <c r="G20" s="27" t="s">
        <v>128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977</v>
      </c>
      <c r="D21" s="28" t="s">
        <v>978</v>
      </c>
      <c r="E21" s="29" t="s">
        <v>319</v>
      </c>
      <c r="F21" s="30" t="s">
        <v>588</v>
      </c>
      <c r="G21" s="27" t="s">
        <v>308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979</v>
      </c>
      <c r="D22" s="28" t="s">
        <v>318</v>
      </c>
      <c r="E22" s="29" t="s">
        <v>101</v>
      </c>
      <c r="F22" s="30" t="s">
        <v>980</v>
      </c>
      <c r="G22" s="27" t="s">
        <v>80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981</v>
      </c>
      <c r="D23" s="28" t="s">
        <v>100</v>
      </c>
      <c r="E23" s="29" t="s">
        <v>101</v>
      </c>
      <c r="F23" s="30" t="s">
        <v>570</v>
      </c>
      <c r="G23" s="27" t="s">
        <v>85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982</v>
      </c>
      <c r="D24" s="28" t="s">
        <v>983</v>
      </c>
      <c r="E24" s="29" t="s">
        <v>101</v>
      </c>
      <c r="F24" s="30" t="s">
        <v>591</v>
      </c>
      <c r="G24" s="27" t="s">
        <v>308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984</v>
      </c>
      <c r="D25" s="28" t="s">
        <v>985</v>
      </c>
      <c r="E25" s="29" t="s">
        <v>986</v>
      </c>
      <c r="F25" s="30" t="s">
        <v>283</v>
      </c>
      <c r="G25" s="27" t="s">
        <v>164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987</v>
      </c>
      <c r="D26" s="28" t="s">
        <v>228</v>
      </c>
      <c r="E26" s="29" t="s">
        <v>988</v>
      </c>
      <c r="F26" s="30" t="s">
        <v>484</v>
      </c>
      <c r="G26" s="27" t="s">
        <v>80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989</v>
      </c>
      <c r="D27" s="28" t="s">
        <v>885</v>
      </c>
      <c r="E27" s="29" t="s">
        <v>122</v>
      </c>
      <c r="F27" s="30" t="s">
        <v>541</v>
      </c>
      <c r="G27" s="27" t="s">
        <v>90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990</v>
      </c>
      <c r="D28" s="28" t="s">
        <v>121</v>
      </c>
      <c r="E28" s="29" t="s">
        <v>122</v>
      </c>
      <c r="F28" s="30" t="s">
        <v>991</v>
      </c>
      <c r="G28" s="27" t="s">
        <v>85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992</v>
      </c>
      <c r="D29" s="28" t="s">
        <v>993</v>
      </c>
      <c r="E29" s="29" t="s">
        <v>131</v>
      </c>
      <c r="F29" s="30" t="s">
        <v>849</v>
      </c>
      <c r="G29" s="27" t="s">
        <v>143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994</v>
      </c>
      <c r="D30" s="28" t="s">
        <v>995</v>
      </c>
      <c r="E30" s="29" t="s">
        <v>138</v>
      </c>
      <c r="F30" s="30" t="s">
        <v>127</v>
      </c>
      <c r="G30" s="27" t="s">
        <v>72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996</v>
      </c>
      <c r="D31" s="28" t="s">
        <v>997</v>
      </c>
      <c r="E31" s="29" t="s">
        <v>998</v>
      </c>
      <c r="F31" s="30" t="s">
        <v>999</v>
      </c>
      <c r="G31" s="27" t="s">
        <v>80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1000</v>
      </c>
      <c r="D32" s="28" t="s">
        <v>1001</v>
      </c>
      <c r="E32" s="29" t="s">
        <v>696</v>
      </c>
      <c r="F32" s="30" t="s">
        <v>248</v>
      </c>
      <c r="G32" s="27" t="s">
        <v>164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1002</v>
      </c>
      <c r="D33" s="28" t="s">
        <v>1003</v>
      </c>
      <c r="E33" s="29" t="s">
        <v>367</v>
      </c>
      <c r="F33" s="30" t="s">
        <v>347</v>
      </c>
      <c r="G33" s="27" t="s">
        <v>80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1004</v>
      </c>
      <c r="D34" s="28" t="s">
        <v>288</v>
      </c>
      <c r="E34" s="29" t="s">
        <v>367</v>
      </c>
      <c r="F34" s="30" t="s">
        <v>378</v>
      </c>
      <c r="G34" s="27" t="s">
        <v>128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1005</v>
      </c>
      <c r="D35" s="28" t="s">
        <v>1006</v>
      </c>
      <c r="E35" s="29" t="s">
        <v>367</v>
      </c>
      <c r="F35" s="30" t="s">
        <v>1007</v>
      </c>
      <c r="G35" s="27" t="s">
        <v>85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1008</v>
      </c>
      <c r="D36" s="28" t="s">
        <v>1009</v>
      </c>
      <c r="E36" s="29" t="s">
        <v>1010</v>
      </c>
      <c r="F36" s="30" t="s">
        <v>579</v>
      </c>
      <c r="G36" s="27" t="s">
        <v>80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1011</v>
      </c>
      <c r="D37" s="28" t="s">
        <v>310</v>
      </c>
      <c r="E37" s="29" t="s">
        <v>158</v>
      </c>
      <c r="F37" s="30" t="s">
        <v>591</v>
      </c>
      <c r="G37" s="27" t="s">
        <v>85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1012</v>
      </c>
      <c r="D38" s="28" t="s">
        <v>487</v>
      </c>
      <c r="E38" s="29" t="s">
        <v>158</v>
      </c>
      <c r="F38" s="30" t="s">
        <v>966</v>
      </c>
      <c r="G38" s="27" t="s">
        <v>222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1013</v>
      </c>
      <c r="D39" s="28" t="s">
        <v>1014</v>
      </c>
      <c r="E39" s="29" t="s">
        <v>174</v>
      </c>
      <c r="F39" s="30" t="s">
        <v>682</v>
      </c>
      <c r="G39" s="27" t="s">
        <v>85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1015</v>
      </c>
      <c r="D40" s="28" t="s">
        <v>1016</v>
      </c>
      <c r="E40" s="29" t="s">
        <v>403</v>
      </c>
      <c r="F40" s="30" t="s">
        <v>579</v>
      </c>
      <c r="G40" s="27" t="s">
        <v>72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1017</v>
      </c>
      <c r="D41" s="28" t="s">
        <v>1018</v>
      </c>
      <c r="E41" s="29" t="s">
        <v>1019</v>
      </c>
      <c r="F41" s="30" t="s">
        <v>1020</v>
      </c>
      <c r="G41" s="27" t="s">
        <v>80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1021</v>
      </c>
      <c r="D42" s="28" t="s">
        <v>1022</v>
      </c>
      <c r="E42" s="29" t="s">
        <v>204</v>
      </c>
      <c r="F42" s="30" t="s">
        <v>1023</v>
      </c>
      <c r="G42" s="27" t="s">
        <v>1024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1025</v>
      </c>
      <c r="D43" s="28" t="s">
        <v>173</v>
      </c>
      <c r="E43" s="29" t="s">
        <v>208</v>
      </c>
      <c r="F43" s="30" t="s">
        <v>387</v>
      </c>
      <c r="G43" s="27" t="s">
        <v>110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1026</v>
      </c>
      <c r="D44" s="28" t="s">
        <v>1027</v>
      </c>
      <c r="E44" s="29" t="s">
        <v>212</v>
      </c>
      <c r="F44" s="30" t="s">
        <v>484</v>
      </c>
      <c r="G44" s="27" t="s">
        <v>110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1028</v>
      </c>
      <c r="D45" s="28" t="s">
        <v>1029</v>
      </c>
      <c r="E45" s="29" t="s">
        <v>212</v>
      </c>
      <c r="F45" s="30" t="s">
        <v>697</v>
      </c>
      <c r="G45" s="27" t="s">
        <v>164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1030</v>
      </c>
      <c r="D46" s="28" t="s">
        <v>112</v>
      </c>
      <c r="E46" s="29" t="s">
        <v>212</v>
      </c>
      <c r="F46" s="30" t="s">
        <v>1031</v>
      </c>
      <c r="G46" s="27" t="s">
        <v>110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1032</v>
      </c>
      <c r="D47" s="28" t="s">
        <v>1033</v>
      </c>
      <c r="E47" s="29" t="s">
        <v>751</v>
      </c>
      <c r="F47" s="30" t="s">
        <v>1034</v>
      </c>
      <c r="G47" s="27" t="s">
        <v>72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1035</v>
      </c>
      <c r="D48" s="28" t="s">
        <v>112</v>
      </c>
      <c r="E48" s="29" t="s">
        <v>417</v>
      </c>
      <c r="F48" s="30" t="s">
        <v>541</v>
      </c>
      <c r="G48" s="27" t="s">
        <v>128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1036</v>
      </c>
      <c r="D49" s="28" t="s">
        <v>455</v>
      </c>
      <c r="E49" s="29" t="s">
        <v>1037</v>
      </c>
      <c r="F49" s="30" t="s">
        <v>255</v>
      </c>
      <c r="G49" s="27" t="s">
        <v>143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1038</v>
      </c>
      <c r="D50" s="28" t="s">
        <v>1039</v>
      </c>
      <c r="E50" s="29" t="s">
        <v>1040</v>
      </c>
      <c r="F50" s="30" t="s">
        <v>1041</v>
      </c>
      <c r="G50" s="27" t="s">
        <v>85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1042</v>
      </c>
      <c r="D51" s="28" t="s">
        <v>1043</v>
      </c>
      <c r="E51" s="29" t="s">
        <v>1040</v>
      </c>
      <c r="F51" s="30" t="s">
        <v>1044</v>
      </c>
      <c r="G51" s="27" t="s">
        <v>72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1045</v>
      </c>
      <c r="D52" s="28" t="s">
        <v>1046</v>
      </c>
      <c r="E52" s="29" t="s">
        <v>1047</v>
      </c>
      <c r="F52" s="30" t="s">
        <v>1048</v>
      </c>
      <c r="G52" s="27" t="s">
        <v>110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1049</v>
      </c>
      <c r="D53" s="28" t="s">
        <v>1050</v>
      </c>
      <c r="E53" s="29" t="s">
        <v>254</v>
      </c>
      <c r="F53" s="30" t="s">
        <v>807</v>
      </c>
      <c r="G53" s="27" t="s">
        <v>110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1051</v>
      </c>
      <c r="D54" s="28" t="s">
        <v>1052</v>
      </c>
      <c r="E54" s="29" t="s">
        <v>254</v>
      </c>
      <c r="F54" s="30" t="s">
        <v>292</v>
      </c>
      <c r="G54" s="27" t="s">
        <v>128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1053</v>
      </c>
      <c r="D55" s="28" t="s">
        <v>177</v>
      </c>
      <c r="E55" s="29" t="s">
        <v>624</v>
      </c>
      <c r="F55" s="30" t="s">
        <v>591</v>
      </c>
      <c r="G55" s="27" t="s">
        <v>68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1054</v>
      </c>
      <c r="D56" s="28" t="s">
        <v>1055</v>
      </c>
      <c r="E56" s="29" t="s">
        <v>266</v>
      </c>
      <c r="F56" s="30" t="s">
        <v>899</v>
      </c>
      <c r="G56" s="27" t="s">
        <v>80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1056</v>
      </c>
      <c r="D57" s="28" t="s">
        <v>1057</v>
      </c>
      <c r="E57" s="29" t="s">
        <v>780</v>
      </c>
      <c r="F57" s="30" t="s">
        <v>1058</v>
      </c>
      <c r="G57" s="27" t="s">
        <v>72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1059</v>
      </c>
      <c r="D58" s="28" t="s">
        <v>985</v>
      </c>
      <c r="E58" s="29" t="s">
        <v>1060</v>
      </c>
      <c r="F58" s="30" t="s">
        <v>544</v>
      </c>
      <c r="G58" s="27" t="s">
        <v>110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1061</v>
      </c>
      <c r="D59" s="28" t="s">
        <v>1062</v>
      </c>
      <c r="E59" s="29" t="s">
        <v>1063</v>
      </c>
      <c r="F59" s="30" t="s">
        <v>932</v>
      </c>
      <c r="G59" s="27" t="s">
        <v>110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1064</v>
      </c>
      <c r="D60" s="28" t="s">
        <v>112</v>
      </c>
      <c r="E60" s="29" t="s">
        <v>638</v>
      </c>
      <c r="F60" s="30" t="s">
        <v>941</v>
      </c>
      <c r="G60" s="27" t="s">
        <v>110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1065</v>
      </c>
      <c r="D61" s="28" t="s">
        <v>690</v>
      </c>
      <c r="E61" s="29" t="s">
        <v>1066</v>
      </c>
      <c r="F61" s="30" t="s">
        <v>477</v>
      </c>
      <c r="G61" s="27" t="s">
        <v>308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1067</v>
      </c>
      <c r="D62" s="28" t="s">
        <v>224</v>
      </c>
      <c r="E62" s="29" t="s">
        <v>1068</v>
      </c>
      <c r="F62" s="30" t="s">
        <v>966</v>
      </c>
      <c r="G62" s="27" t="s">
        <v>110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1069</v>
      </c>
      <c r="D63" s="28" t="s">
        <v>137</v>
      </c>
      <c r="E63" s="29" t="s">
        <v>279</v>
      </c>
      <c r="F63" s="30" t="s">
        <v>368</v>
      </c>
      <c r="G63" s="27" t="s">
        <v>110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1070</v>
      </c>
      <c r="D64" s="28" t="s">
        <v>1071</v>
      </c>
      <c r="E64" s="29" t="s">
        <v>279</v>
      </c>
      <c r="F64" s="30" t="s">
        <v>1072</v>
      </c>
      <c r="G64" s="27" t="s">
        <v>85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1073</v>
      </c>
      <c r="D65" s="28" t="s">
        <v>554</v>
      </c>
      <c r="E65" s="29" t="s">
        <v>282</v>
      </c>
      <c r="F65" s="30" t="s">
        <v>1074</v>
      </c>
      <c r="G65" s="27" t="s">
        <v>143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1075</v>
      </c>
      <c r="D66" s="28" t="s">
        <v>1076</v>
      </c>
      <c r="E66" s="29" t="s">
        <v>652</v>
      </c>
      <c r="F66" s="30" t="s">
        <v>588</v>
      </c>
      <c r="G66" s="27" t="s">
        <v>68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1077</v>
      </c>
      <c r="D67" s="28" t="s">
        <v>1078</v>
      </c>
      <c r="E67" s="29" t="s">
        <v>652</v>
      </c>
      <c r="F67" s="30" t="s">
        <v>1079</v>
      </c>
      <c r="G67" s="27" t="s">
        <v>68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1080</v>
      </c>
      <c r="D68" s="28" t="s">
        <v>121</v>
      </c>
      <c r="E68" s="29" t="s">
        <v>809</v>
      </c>
      <c r="F68" s="30" t="s">
        <v>748</v>
      </c>
      <c r="G68" s="27" t="s">
        <v>395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27" priority="2" operator="greaterThan">
      <formula>10</formula>
    </cfRule>
  </conditionalFormatting>
  <conditionalFormatting sqref="C1:C1048576">
    <cfRule type="duplicateValues" dxfId="26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INT1306-05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819</v>
      </c>
      <c r="D11" s="17" t="s">
        <v>820</v>
      </c>
      <c r="E11" s="18" t="s">
        <v>66</v>
      </c>
      <c r="F11" s="19" t="s">
        <v>102</v>
      </c>
      <c r="G11" s="16" t="s">
        <v>395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821</v>
      </c>
      <c r="D12" s="28" t="s">
        <v>822</v>
      </c>
      <c r="E12" s="29" t="s">
        <v>66</v>
      </c>
      <c r="F12" s="30" t="s">
        <v>823</v>
      </c>
      <c r="G12" s="27" t="s">
        <v>76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824</v>
      </c>
      <c r="D13" s="28" t="s">
        <v>825</v>
      </c>
      <c r="E13" s="29" t="s">
        <v>66</v>
      </c>
      <c r="F13" s="30" t="s">
        <v>826</v>
      </c>
      <c r="G13" s="27" t="s">
        <v>72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827</v>
      </c>
      <c r="D14" s="28" t="s">
        <v>828</v>
      </c>
      <c r="E14" s="29" t="s">
        <v>66</v>
      </c>
      <c r="F14" s="30" t="s">
        <v>829</v>
      </c>
      <c r="G14" s="27" t="s">
        <v>76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830</v>
      </c>
      <c r="D15" s="28" t="s">
        <v>831</v>
      </c>
      <c r="E15" s="29" t="s">
        <v>319</v>
      </c>
      <c r="F15" s="30" t="s">
        <v>832</v>
      </c>
      <c r="G15" s="27" t="s">
        <v>128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833</v>
      </c>
      <c r="D16" s="28" t="s">
        <v>701</v>
      </c>
      <c r="E16" s="29" t="s">
        <v>319</v>
      </c>
      <c r="F16" s="30" t="s">
        <v>834</v>
      </c>
      <c r="G16" s="27" t="s">
        <v>103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835</v>
      </c>
      <c r="D17" s="28" t="s">
        <v>412</v>
      </c>
      <c r="E17" s="29" t="s">
        <v>319</v>
      </c>
      <c r="F17" s="30" t="s">
        <v>577</v>
      </c>
      <c r="G17" s="27" t="s">
        <v>72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836</v>
      </c>
      <c r="D18" s="28" t="s">
        <v>837</v>
      </c>
      <c r="E18" s="29" t="s">
        <v>319</v>
      </c>
      <c r="F18" s="30" t="s">
        <v>709</v>
      </c>
      <c r="G18" s="27" t="s">
        <v>189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838</v>
      </c>
      <c r="D19" s="28" t="s">
        <v>112</v>
      </c>
      <c r="E19" s="29" t="s">
        <v>325</v>
      </c>
      <c r="F19" s="30" t="s">
        <v>839</v>
      </c>
      <c r="G19" s="27" t="s">
        <v>72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840</v>
      </c>
      <c r="D20" s="28" t="s">
        <v>841</v>
      </c>
      <c r="E20" s="29" t="s">
        <v>101</v>
      </c>
      <c r="F20" s="30" t="s">
        <v>842</v>
      </c>
      <c r="G20" s="27" t="s">
        <v>189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843</v>
      </c>
      <c r="D21" s="28" t="s">
        <v>844</v>
      </c>
      <c r="E21" s="29" t="s">
        <v>101</v>
      </c>
      <c r="F21" s="30" t="s">
        <v>845</v>
      </c>
      <c r="G21" s="27" t="s">
        <v>68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846</v>
      </c>
      <c r="D22" s="28" t="s">
        <v>322</v>
      </c>
      <c r="E22" s="29" t="s">
        <v>847</v>
      </c>
      <c r="F22" s="30" t="s">
        <v>341</v>
      </c>
      <c r="G22" s="27" t="s">
        <v>308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848</v>
      </c>
      <c r="D23" s="28" t="s">
        <v>278</v>
      </c>
      <c r="E23" s="29" t="s">
        <v>540</v>
      </c>
      <c r="F23" s="30" t="s">
        <v>849</v>
      </c>
      <c r="G23" s="27" t="s">
        <v>110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850</v>
      </c>
      <c r="D24" s="28" t="s">
        <v>851</v>
      </c>
      <c r="E24" s="29" t="s">
        <v>336</v>
      </c>
      <c r="F24" s="30" t="s">
        <v>356</v>
      </c>
      <c r="G24" s="27" t="s">
        <v>259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852</v>
      </c>
      <c r="D25" s="28" t="s">
        <v>853</v>
      </c>
      <c r="E25" s="29" t="s">
        <v>122</v>
      </c>
      <c r="F25" s="30" t="s">
        <v>854</v>
      </c>
      <c r="G25" s="27" t="s">
        <v>143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855</v>
      </c>
      <c r="D26" s="28" t="s">
        <v>74</v>
      </c>
      <c r="E26" s="29" t="s">
        <v>122</v>
      </c>
      <c r="F26" s="30" t="s">
        <v>856</v>
      </c>
      <c r="G26" s="27" t="s">
        <v>68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857</v>
      </c>
      <c r="D27" s="28" t="s">
        <v>112</v>
      </c>
      <c r="E27" s="29" t="s">
        <v>131</v>
      </c>
      <c r="F27" s="30" t="s">
        <v>858</v>
      </c>
      <c r="G27" s="27" t="s">
        <v>395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859</v>
      </c>
      <c r="D28" s="28" t="s">
        <v>860</v>
      </c>
      <c r="E28" s="29" t="s">
        <v>131</v>
      </c>
      <c r="F28" s="30" t="s">
        <v>861</v>
      </c>
      <c r="G28" s="27" t="s">
        <v>110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862</v>
      </c>
      <c r="D29" s="28" t="s">
        <v>863</v>
      </c>
      <c r="E29" s="29" t="s">
        <v>549</v>
      </c>
      <c r="F29" s="30" t="s">
        <v>864</v>
      </c>
      <c r="G29" s="27" t="s">
        <v>865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866</v>
      </c>
      <c r="D30" s="28" t="s">
        <v>285</v>
      </c>
      <c r="E30" s="29" t="s">
        <v>867</v>
      </c>
      <c r="F30" s="30" t="s">
        <v>709</v>
      </c>
      <c r="G30" s="27" t="s">
        <v>72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868</v>
      </c>
      <c r="D31" s="28" t="s">
        <v>869</v>
      </c>
      <c r="E31" s="29" t="s">
        <v>367</v>
      </c>
      <c r="F31" s="30" t="s">
        <v>273</v>
      </c>
      <c r="G31" s="27" t="s">
        <v>395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870</v>
      </c>
      <c r="D32" s="28" t="s">
        <v>112</v>
      </c>
      <c r="E32" s="29" t="s">
        <v>367</v>
      </c>
      <c r="F32" s="30" t="s">
        <v>418</v>
      </c>
      <c r="G32" s="27" t="s">
        <v>68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871</v>
      </c>
      <c r="D33" s="28" t="s">
        <v>112</v>
      </c>
      <c r="E33" s="29" t="s">
        <v>872</v>
      </c>
      <c r="F33" s="30" t="s">
        <v>873</v>
      </c>
      <c r="G33" s="27" t="s">
        <v>308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874</v>
      </c>
      <c r="D34" s="28" t="s">
        <v>339</v>
      </c>
      <c r="E34" s="29" t="s">
        <v>704</v>
      </c>
      <c r="F34" s="30" t="s">
        <v>875</v>
      </c>
      <c r="G34" s="27" t="s">
        <v>110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876</v>
      </c>
      <c r="D35" s="28" t="s">
        <v>877</v>
      </c>
      <c r="E35" s="29" t="s">
        <v>708</v>
      </c>
      <c r="F35" s="30" t="s">
        <v>778</v>
      </c>
      <c r="G35" s="27" t="s">
        <v>72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878</v>
      </c>
      <c r="D36" s="28" t="s">
        <v>879</v>
      </c>
      <c r="E36" s="29" t="s">
        <v>154</v>
      </c>
      <c r="F36" s="30" t="s">
        <v>880</v>
      </c>
      <c r="G36" s="27" t="s">
        <v>259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881</v>
      </c>
      <c r="D37" s="28" t="s">
        <v>882</v>
      </c>
      <c r="E37" s="29" t="s">
        <v>154</v>
      </c>
      <c r="F37" s="30" t="s">
        <v>883</v>
      </c>
      <c r="G37" s="27" t="s">
        <v>72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884</v>
      </c>
      <c r="D38" s="28" t="s">
        <v>885</v>
      </c>
      <c r="E38" s="29" t="s">
        <v>174</v>
      </c>
      <c r="F38" s="30" t="s">
        <v>886</v>
      </c>
      <c r="G38" s="27" t="s">
        <v>72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887</v>
      </c>
      <c r="D39" s="28" t="s">
        <v>888</v>
      </c>
      <c r="E39" s="29" t="s">
        <v>383</v>
      </c>
      <c r="F39" s="30" t="s">
        <v>889</v>
      </c>
      <c r="G39" s="27" t="s">
        <v>72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890</v>
      </c>
      <c r="D40" s="28" t="s">
        <v>891</v>
      </c>
      <c r="E40" s="29" t="s">
        <v>386</v>
      </c>
      <c r="F40" s="30" t="s">
        <v>602</v>
      </c>
      <c r="G40" s="27" t="s">
        <v>72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892</v>
      </c>
      <c r="D41" s="28" t="s">
        <v>893</v>
      </c>
      <c r="E41" s="29" t="s">
        <v>894</v>
      </c>
      <c r="F41" s="30" t="s">
        <v>491</v>
      </c>
      <c r="G41" s="27" t="s">
        <v>76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895</v>
      </c>
      <c r="D42" s="28" t="s">
        <v>896</v>
      </c>
      <c r="E42" s="29" t="s">
        <v>894</v>
      </c>
      <c r="F42" s="30" t="s">
        <v>617</v>
      </c>
      <c r="G42" s="27" t="s">
        <v>164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897</v>
      </c>
      <c r="D43" s="28" t="s">
        <v>898</v>
      </c>
      <c r="E43" s="29" t="s">
        <v>192</v>
      </c>
      <c r="F43" s="30" t="s">
        <v>899</v>
      </c>
      <c r="G43" s="27" t="s">
        <v>143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900</v>
      </c>
      <c r="D44" s="28" t="s">
        <v>351</v>
      </c>
      <c r="E44" s="29" t="s">
        <v>192</v>
      </c>
      <c r="F44" s="30" t="s">
        <v>901</v>
      </c>
      <c r="G44" s="27" t="s">
        <v>164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902</v>
      </c>
      <c r="D45" s="28" t="s">
        <v>479</v>
      </c>
      <c r="E45" s="29" t="s">
        <v>204</v>
      </c>
      <c r="F45" s="30" t="s">
        <v>903</v>
      </c>
      <c r="G45" s="27" t="s">
        <v>103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904</v>
      </c>
      <c r="D46" s="28" t="s">
        <v>366</v>
      </c>
      <c r="E46" s="29" t="s">
        <v>208</v>
      </c>
      <c r="F46" s="30" t="s">
        <v>617</v>
      </c>
      <c r="G46" s="27" t="s">
        <v>395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905</v>
      </c>
      <c r="D47" s="28" t="s">
        <v>906</v>
      </c>
      <c r="E47" s="29" t="s">
        <v>212</v>
      </c>
      <c r="F47" s="30" t="s">
        <v>907</v>
      </c>
      <c r="G47" s="27" t="s">
        <v>908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909</v>
      </c>
      <c r="D48" s="28" t="s">
        <v>910</v>
      </c>
      <c r="E48" s="29" t="s">
        <v>212</v>
      </c>
      <c r="F48" s="30" t="s">
        <v>289</v>
      </c>
      <c r="G48" s="27" t="s">
        <v>395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911</v>
      </c>
      <c r="D49" s="28" t="s">
        <v>912</v>
      </c>
      <c r="E49" s="29" t="s">
        <v>913</v>
      </c>
      <c r="F49" s="30" t="s">
        <v>914</v>
      </c>
      <c r="G49" s="27" t="s">
        <v>308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915</v>
      </c>
      <c r="D50" s="28" t="s">
        <v>121</v>
      </c>
      <c r="E50" s="29" t="s">
        <v>220</v>
      </c>
      <c r="F50" s="30" t="s">
        <v>916</v>
      </c>
      <c r="G50" s="27" t="s">
        <v>110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917</v>
      </c>
      <c r="D51" s="28" t="s">
        <v>288</v>
      </c>
      <c r="E51" s="29" t="s">
        <v>220</v>
      </c>
      <c r="F51" s="30" t="s">
        <v>341</v>
      </c>
      <c r="G51" s="27" t="s">
        <v>90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918</v>
      </c>
      <c r="D52" s="28" t="s">
        <v>919</v>
      </c>
      <c r="E52" s="29" t="s">
        <v>920</v>
      </c>
      <c r="F52" s="30" t="s">
        <v>639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921</v>
      </c>
      <c r="D53" s="28" t="s">
        <v>207</v>
      </c>
      <c r="E53" s="29" t="s">
        <v>604</v>
      </c>
      <c r="F53" s="30" t="s">
        <v>922</v>
      </c>
      <c r="G53" s="27" t="s">
        <v>308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923</v>
      </c>
      <c r="D54" s="28" t="s">
        <v>924</v>
      </c>
      <c r="E54" s="29" t="s">
        <v>243</v>
      </c>
      <c r="F54" s="30" t="s">
        <v>832</v>
      </c>
      <c r="G54" s="27" t="s">
        <v>103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925</v>
      </c>
      <c r="D55" s="28" t="s">
        <v>926</v>
      </c>
      <c r="E55" s="29" t="s">
        <v>243</v>
      </c>
      <c r="F55" s="30" t="s">
        <v>503</v>
      </c>
      <c r="G55" s="27" t="s">
        <v>308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927</v>
      </c>
      <c r="D56" s="28" t="s">
        <v>351</v>
      </c>
      <c r="E56" s="29" t="s">
        <v>254</v>
      </c>
      <c r="F56" s="30" t="s">
        <v>928</v>
      </c>
      <c r="G56" s="27" t="s">
        <v>72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929</v>
      </c>
      <c r="D57" s="28" t="s">
        <v>121</v>
      </c>
      <c r="E57" s="29" t="s">
        <v>432</v>
      </c>
      <c r="F57" s="30" t="s">
        <v>685</v>
      </c>
      <c r="G57" s="27" t="s">
        <v>110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930</v>
      </c>
      <c r="D58" s="28" t="s">
        <v>505</v>
      </c>
      <c r="E58" s="29" t="s">
        <v>931</v>
      </c>
      <c r="F58" s="30" t="s">
        <v>932</v>
      </c>
      <c r="G58" s="27" t="s">
        <v>222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933</v>
      </c>
      <c r="D59" s="28" t="s">
        <v>934</v>
      </c>
      <c r="E59" s="29" t="s">
        <v>272</v>
      </c>
      <c r="F59" s="30" t="s">
        <v>477</v>
      </c>
      <c r="G59" s="27" t="s">
        <v>72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935</v>
      </c>
      <c r="D60" s="28" t="s">
        <v>936</v>
      </c>
      <c r="E60" s="29" t="s">
        <v>279</v>
      </c>
      <c r="F60" s="30" t="s">
        <v>763</v>
      </c>
      <c r="G60" s="27" t="s">
        <v>143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937</v>
      </c>
      <c r="D61" s="28" t="s">
        <v>938</v>
      </c>
      <c r="E61" s="29" t="s">
        <v>279</v>
      </c>
      <c r="F61" s="30" t="s">
        <v>939</v>
      </c>
      <c r="G61" s="27" t="s">
        <v>736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940</v>
      </c>
      <c r="D62" s="28" t="s">
        <v>74</v>
      </c>
      <c r="E62" s="29" t="s">
        <v>279</v>
      </c>
      <c r="F62" s="30" t="s">
        <v>941</v>
      </c>
      <c r="G62" s="27" t="s">
        <v>222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942</v>
      </c>
      <c r="D63" s="28" t="s">
        <v>820</v>
      </c>
      <c r="E63" s="29" t="s">
        <v>943</v>
      </c>
      <c r="F63" s="30" t="s">
        <v>944</v>
      </c>
      <c r="G63" s="27" t="s">
        <v>110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945</v>
      </c>
      <c r="D64" s="28" t="s">
        <v>224</v>
      </c>
      <c r="E64" s="29" t="s">
        <v>282</v>
      </c>
      <c r="F64" s="30" t="s">
        <v>946</v>
      </c>
      <c r="G64" s="27" t="s">
        <v>189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947</v>
      </c>
      <c r="D65" s="28" t="s">
        <v>879</v>
      </c>
      <c r="E65" s="29" t="s">
        <v>282</v>
      </c>
      <c r="F65" s="30" t="s">
        <v>797</v>
      </c>
      <c r="G65" s="27" t="s">
        <v>80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948</v>
      </c>
      <c r="D66" s="28" t="s">
        <v>949</v>
      </c>
      <c r="E66" s="29" t="s">
        <v>282</v>
      </c>
      <c r="F66" s="30" t="s">
        <v>697</v>
      </c>
      <c r="G66" s="27" t="s">
        <v>72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950</v>
      </c>
      <c r="D67" s="28" t="s">
        <v>288</v>
      </c>
      <c r="E67" s="29" t="s">
        <v>282</v>
      </c>
      <c r="F67" s="30" t="s">
        <v>951</v>
      </c>
      <c r="G67" s="27" t="s">
        <v>189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952</v>
      </c>
      <c r="D68" s="28" t="s">
        <v>953</v>
      </c>
      <c r="E68" s="29" t="s">
        <v>483</v>
      </c>
      <c r="F68" s="30" t="s">
        <v>954</v>
      </c>
      <c r="G68" s="27" t="s">
        <v>395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955</v>
      </c>
      <c r="D69" s="28" t="s">
        <v>956</v>
      </c>
      <c r="E69" s="29" t="s">
        <v>487</v>
      </c>
      <c r="F69" s="30" t="s">
        <v>826</v>
      </c>
      <c r="G69" s="27" t="s">
        <v>85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29" priority="2" operator="greaterThan">
      <formula>10</formula>
    </cfRule>
  </conditionalFormatting>
  <conditionalFormatting sqref="C1:C1048576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2494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INT1306-04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1</v>
      </c>
      <c r="AG9" s="71">
        <f>+$AF$9/$Y$9</f>
        <v>1.6949152542372881E-2</v>
      </c>
      <c r="AH9" s="72">
        <f>COUNTIF($V$10:$V$128,"Học lại")</f>
        <v>58</v>
      </c>
      <c r="AI9" s="71">
        <f>+$AH$9/$Y$9</f>
        <v>0.98305084745762716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664</v>
      </c>
      <c r="D11" s="17" t="s">
        <v>665</v>
      </c>
      <c r="E11" s="18" t="s">
        <v>66</v>
      </c>
      <c r="F11" s="19" t="s">
        <v>79</v>
      </c>
      <c r="G11" s="16" t="s">
        <v>189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666</v>
      </c>
      <c r="D12" s="28" t="s">
        <v>667</v>
      </c>
      <c r="E12" s="29" t="s">
        <v>66</v>
      </c>
      <c r="F12" s="30" t="s">
        <v>668</v>
      </c>
      <c r="G12" s="27" t="s">
        <v>395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669</v>
      </c>
      <c r="D13" s="28" t="s">
        <v>670</v>
      </c>
      <c r="E13" s="29" t="s">
        <v>66</v>
      </c>
      <c r="F13" s="30" t="s">
        <v>671</v>
      </c>
      <c r="G13" s="27" t="s">
        <v>90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672</v>
      </c>
      <c r="D14" s="28" t="s">
        <v>673</v>
      </c>
      <c r="E14" s="29" t="s">
        <v>66</v>
      </c>
      <c r="F14" s="30" t="s">
        <v>674</v>
      </c>
      <c r="G14" s="27" t="s">
        <v>222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675</v>
      </c>
      <c r="D15" s="28" t="s">
        <v>310</v>
      </c>
      <c r="E15" s="29" t="s">
        <v>306</v>
      </c>
      <c r="F15" s="30" t="s">
        <v>676</v>
      </c>
      <c r="G15" s="27" t="s">
        <v>222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677</v>
      </c>
      <c r="D16" s="28" t="s">
        <v>678</v>
      </c>
      <c r="E16" s="29" t="s">
        <v>311</v>
      </c>
      <c r="F16" s="30" t="s">
        <v>510</v>
      </c>
      <c r="G16" s="27" t="s">
        <v>85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679</v>
      </c>
      <c r="D17" s="28" t="s">
        <v>680</v>
      </c>
      <c r="E17" s="29" t="s">
        <v>681</v>
      </c>
      <c r="F17" s="30" t="s">
        <v>682</v>
      </c>
      <c r="G17" s="27" t="s">
        <v>395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683</v>
      </c>
      <c r="D18" s="28" t="s">
        <v>635</v>
      </c>
      <c r="E18" s="29" t="s">
        <v>336</v>
      </c>
      <c r="F18" s="30" t="s">
        <v>588</v>
      </c>
      <c r="G18" s="27" t="s">
        <v>68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684</v>
      </c>
      <c r="D19" s="28" t="s">
        <v>74</v>
      </c>
      <c r="E19" s="29" t="s">
        <v>122</v>
      </c>
      <c r="F19" s="30" t="s">
        <v>685</v>
      </c>
      <c r="G19" s="27" t="s">
        <v>222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686</v>
      </c>
      <c r="D20" s="28" t="s">
        <v>687</v>
      </c>
      <c r="E20" s="29" t="s">
        <v>138</v>
      </c>
      <c r="F20" s="30" t="s">
        <v>688</v>
      </c>
      <c r="G20" s="27" t="s">
        <v>68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689</v>
      </c>
      <c r="D21" s="28" t="s">
        <v>690</v>
      </c>
      <c r="E21" s="29" t="s">
        <v>691</v>
      </c>
      <c r="F21" s="30" t="s">
        <v>692</v>
      </c>
      <c r="G21" s="27" t="s">
        <v>308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693</v>
      </c>
      <c r="D22" s="28" t="s">
        <v>694</v>
      </c>
      <c r="E22" s="29" t="s">
        <v>146</v>
      </c>
      <c r="F22" s="30" t="s">
        <v>289</v>
      </c>
      <c r="G22" s="27" t="s">
        <v>110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695</v>
      </c>
      <c r="D23" s="28" t="s">
        <v>318</v>
      </c>
      <c r="E23" s="29" t="s">
        <v>696</v>
      </c>
      <c r="F23" s="30" t="s">
        <v>697</v>
      </c>
      <c r="G23" s="27" t="s">
        <v>395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698</v>
      </c>
      <c r="D24" s="28" t="s">
        <v>505</v>
      </c>
      <c r="E24" s="29" t="s">
        <v>696</v>
      </c>
      <c r="F24" s="30" t="s">
        <v>699</v>
      </c>
      <c r="G24" s="27" t="s">
        <v>143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700</v>
      </c>
      <c r="D25" s="28" t="s">
        <v>701</v>
      </c>
      <c r="E25" s="29" t="s">
        <v>367</v>
      </c>
      <c r="F25" s="30" t="s">
        <v>702</v>
      </c>
      <c r="G25" s="27" t="s">
        <v>164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703</v>
      </c>
      <c r="D26" s="28" t="s">
        <v>180</v>
      </c>
      <c r="E26" s="29" t="s">
        <v>704</v>
      </c>
      <c r="F26" s="30" t="s">
        <v>705</v>
      </c>
      <c r="G26" s="27" t="s">
        <v>222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706</v>
      </c>
      <c r="D27" s="28" t="s">
        <v>707</v>
      </c>
      <c r="E27" s="29" t="s">
        <v>708</v>
      </c>
      <c r="F27" s="30" t="s">
        <v>709</v>
      </c>
      <c r="G27" s="27" t="s">
        <v>143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710</v>
      </c>
      <c r="D28" s="28" t="s">
        <v>524</v>
      </c>
      <c r="E28" s="29" t="s">
        <v>158</v>
      </c>
      <c r="F28" s="30" t="s">
        <v>711</v>
      </c>
      <c r="G28" s="27" t="s">
        <v>712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713</v>
      </c>
      <c r="D29" s="28" t="s">
        <v>655</v>
      </c>
      <c r="E29" s="29" t="s">
        <v>162</v>
      </c>
      <c r="F29" s="30" t="s">
        <v>714</v>
      </c>
      <c r="G29" s="27" t="s">
        <v>143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715</v>
      </c>
      <c r="D30" s="28" t="s">
        <v>716</v>
      </c>
      <c r="E30" s="29" t="s">
        <v>167</v>
      </c>
      <c r="F30" s="30" t="s">
        <v>717</v>
      </c>
      <c r="G30" s="27" t="s">
        <v>128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718</v>
      </c>
      <c r="D31" s="28" t="s">
        <v>719</v>
      </c>
      <c r="E31" s="29" t="s">
        <v>383</v>
      </c>
      <c r="F31" s="30" t="s">
        <v>720</v>
      </c>
      <c r="G31" s="27" t="s">
        <v>110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721</v>
      </c>
      <c r="D32" s="28" t="s">
        <v>722</v>
      </c>
      <c r="E32" s="29" t="s">
        <v>386</v>
      </c>
      <c r="F32" s="30" t="s">
        <v>723</v>
      </c>
      <c r="G32" s="27" t="s">
        <v>68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724</v>
      </c>
      <c r="D33" s="28" t="s">
        <v>546</v>
      </c>
      <c r="E33" s="29" t="s">
        <v>725</v>
      </c>
      <c r="F33" s="30" t="s">
        <v>726</v>
      </c>
      <c r="G33" s="27" t="s">
        <v>222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727</v>
      </c>
      <c r="D34" s="28" t="s">
        <v>728</v>
      </c>
      <c r="E34" s="29" t="s">
        <v>185</v>
      </c>
      <c r="F34" s="30" t="s">
        <v>304</v>
      </c>
      <c r="G34" s="27" t="s">
        <v>308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729</v>
      </c>
      <c r="D35" s="28" t="s">
        <v>730</v>
      </c>
      <c r="E35" s="29" t="s">
        <v>192</v>
      </c>
      <c r="F35" s="30" t="s">
        <v>557</v>
      </c>
      <c r="G35" s="27" t="s">
        <v>259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731</v>
      </c>
      <c r="D36" s="28" t="s">
        <v>207</v>
      </c>
      <c r="E36" s="29" t="s">
        <v>204</v>
      </c>
      <c r="F36" s="30" t="s">
        <v>732</v>
      </c>
      <c r="G36" s="27" t="s">
        <v>733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Thi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734</v>
      </c>
      <c r="D37" s="28" t="s">
        <v>228</v>
      </c>
      <c r="E37" s="29" t="s">
        <v>208</v>
      </c>
      <c r="F37" s="30" t="s">
        <v>735</v>
      </c>
      <c r="G37" s="27" t="s">
        <v>736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737</v>
      </c>
      <c r="D38" s="28" t="s">
        <v>738</v>
      </c>
      <c r="E38" s="29" t="s">
        <v>739</v>
      </c>
      <c r="F38" s="30" t="s">
        <v>740</v>
      </c>
      <c r="G38" s="27" t="s">
        <v>128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741</v>
      </c>
      <c r="D39" s="28" t="s">
        <v>742</v>
      </c>
      <c r="E39" s="29" t="s">
        <v>212</v>
      </c>
      <c r="F39" s="30" t="s">
        <v>743</v>
      </c>
      <c r="G39" s="27" t="s">
        <v>103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744</v>
      </c>
      <c r="D40" s="28" t="s">
        <v>112</v>
      </c>
      <c r="E40" s="29" t="s">
        <v>212</v>
      </c>
      <c r="F40" s="30" t="s">
        <v>745</v>
      </c>
      <c r="G40" s="27" t="s">
        <v>222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746</v>
      </c>
      <c r="D41" s="28" t="s">
        <v>747</v>
      </c>
      <c r="E41" s="29" t="s">
        <v>212</v>
      </c>
      <c r="F41" s="30" t="s">
        <v>748</v>
      </c>
      <c r="G41" s="27" t="s">
        <v>85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749</v>
      </c>
      <c r="D42" s="28" t="s">
        <v>750</v>
      </c>
      <c r="E42" s="29" t="s">
        <v>751</v>
      </c>
      <c r="F42" s="30" t="s">
        <v>109</v>
      </c>
      <c r="G42" s="27" t="s">
        <v>164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752</v>
      </c>
      <c r="D43" s="28" t="s">
        <v>753</v>
      </c>
      <c r="E43" s="29" t="s">
        <v>754</v>
      </c>
      <c r="F43" s="30" t="s">
        <v>755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756</v>
      </c>
      <c r="D44" s="28" t="s">
        <v>757</v>
      </c>
      <c r="E44" s="29" t="s">
        <v>758</v>
      </c>
      <c r="F44" s="30" t="s">
        <v>660</v>
      </c>
      <c r="G44" s="27" t="s">
        <v>259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759</v>
      </c>
      <c r="D45" s="28" t="s">
        <v>646</v>
      </c>
      <c r="E45" s="29" t="s">
        <v>233</v>
      </c>
      <c r="F45" s="30" t="s">
        <v>760</v>
      </c>
      <c r="G45" s="27" t="s">
        <v>76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761</v>
      </c>
      <c r="D46" s="28" t="s">
        <v>180</v>
      </c>
      <c r="E46" s="29" t="s">
        <v>233</v>
      </c>
      <c r="F46" s="30" t="s">
        <v>477</v>
      </c>
      <c r="G46" s="27" t="s">
        <v>164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762</v>
      </c>
      <c r="D47" s="28" t="s">
        <v>366</v>
      </c>
      <c r="E47" s="29" t="s">
        <v>233</v>
      </c>
      <c r="F47" s="30" t="s">
        <v>763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764</v>
      </c>
      <c r="D48" s="28" t="s">
        <v>219</v>
      </c>
      <c r="E48" s="29" t="s">
        <v>233</v>
      </c>
      <c r="F48" s="30" t="s">
        <v>763</v>
      </c>
      <c r="G48" s="27" t="s">
        <v>395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765</v>
      </c>
      <c r="D49" s="28" t="s">
        <v>766</v>
      </c>
      <c r="E49" s="29" t="s">
        <v>417</v>
      </c>
      <c r="F49" s="30" t="s">
        <v>767</v>
      </c>
      <c r="G49" s="27" t="s">
        <v>68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768</v>
      </c>
      <c r="D50" s="28" t="s">
        <v>769</v>
      </c>
      <c r="E50" s="29" t="s">
        <v>417</v>
      </c>
      <c r="F50" s="30" t="s">
        <v>770</v>
      </c>
      <c r="G50" s="27" t="s">
        <v>222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771</v>
      </c>
      <c r="D51" s="28" t="s">
        <v>772</v>
      </c>
      <c r="E51" s="29" t="s">
        <v>239</v>
      </c>
      <c r="F51" s="30" t="s">
        <v>562</v>
      </c>
      <c r="G51" s="27" t="s">
        <v>68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773</v>
      </c>
      <c r="D52" s="28" t="s">
        <v>351</v>
      </c>
      <c r="E52" s="29" t="s">
        <v>254</v>
      </c>
      <c r="F52" s="30" t="s">
        <v>496</v>
      </c>
      <c r="G52" s="27" t="s">
        <v>567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774</v>
      </c>
      <c r="D53" s="28" t="s">
        <v>775</v>
      </c>
      <c r="E53" s="29" t="s">
        <v>254</v>
      </c>
      <c r="F53" s="30" t="s">
        <v>491</v>
      </c>
      <c r="G53" s="27" t="s">
        <v>103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776</v>
      </c>
      <c r="D54" s="28" t="s">
        <v>777</v>
      </c>
      <c r="E54" s="29" t="s">
        <v>266</v>
      </c>
      <c r="F54" s="30" t="s">
        <v>778</v>
      </c>
      <c r="G54" s="27" t="s">
        <v>90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779</v>
      </c>
      <c r="D55" s="28" t="s">
        <v>180</v>
      </c>
      <c r="E55" s="29" t="s">
        <v>780</v>
      </c>
      <c r="F55" s="30" t="s">
        <v>781</v>
      </c>
      <c r="G55" s="27" t="s">
        <v>395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782</v>
      </c>
      <c r="D56" s="28" t="s">
        <v>546</v>
      </c>
      <c r="E56" s="29" t="s">
        <v>269</v>
      </c>
      <c r="F56" s="30" t="s">
        <v>197</v>
      </c>
      <c r="G56" s="27" t="s">
        <v>308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783</v>
      </c>
      <c r="D57" s="28" t="s">
        <v>784</v>
      </c>
      <c r="E57" s="29" t="s">
        <v>452</v>
      </c>
      <c r="F57" s="30" t="s">
        <v>785</v>
      </c>
      <c r="G57" s="27" t="s">
        <v>143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786</v>
      </c>
      <c r="D58" s="28" t="s">
        <v>787</v>
      </c>
      <c r="E58" s="29" t="s">
        <v>788</v>
      </c>
      <c r="F58" s="30" t="s">
        <v>526</v>
      </c>
      <c r="G58" s="27" t="s">
        <v>90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789</v>
      </c>
      <c r="D59" s="28" t="s">
        <v>790</v>
      </c>
      <c r="E59" s="29" t="s">
        <v>791</v>
      </c>
      <c r="F59" s="30" t="s">
        <v>792</v>
      </c>
      <c r="G59" s="27" t="s">
        <v>128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793</v>
      </c>
      <c r="D60" s="28" t="s">
        <v>339</v>
      </c>
      <c r="E60" s="29" t="s">
        <v>794</v>
      </c>
      <c r="F60" s="30" t="s">
        <v>735</v>
      </c>
      <c r="G60" s="27" t="s">
        <v>395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795</v>
      </c>
      <c r="D61" s="28" t="s">
        <v>796</v>
      </c>
      <c r="E61" s="29" t="s">
        <v>467</v>
      </c>
      <c r="F61" s="30" t="s">
        <v>797</v>
      </c>
      <c r="G61" s="27" t="s">
        <v>72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798</v>
      </c>
      <c r="D62" s="28" t="s">
        <v>799</v>
      </c>
      <c r="E62" s="29" t="s">
        <v>800</v>
      </c>
      <c r="F62" s="30" t="s">
        <v>320</v>
      </c>
      <c r="G62" s="27" t="s">
        <v>128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801</v>
      </c>
      <c r="D63" s="28" t="s">
        <v>802</v>
      </c>
      <c r="E63" s="29" t="s">
        <v>282</v>
      </c>
      <c r="F63" s="30" t="s">
        <v>803</v>
      </c>
      <c r="G63" s="27" t="s">
        <v>259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804</v>
      </c>
      <c r="D64" s="28" t="s">
        <v>112</v>
      </c>
      <c r="E64" s="29" t="s">
        <v>652</v>
      </c>
      <c r="F64" s="30" t="s">
        <v>805</v>
      </c>
      <c r="G64" s="27" t="s">
        <v>90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806</v>
      </c>
      <c r="D65" s="28" t="s">
        <v>173</v>
      </c>
      <c r="E65" s="29" t="s">
        <v>659</v>
      </c>
      <c r="F65" s="30" t="s">
        <v>807</v>
      </c>
      <c r="G65" s="27" t="s">
        <v>308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808</v>
      </c>
      <c r="D66" s="28" t="s">
        <v>112</v>
      </c>
      <c r="E66" s="29" t="s">
        <v>809</v>
      </c>
      <c r="F66" s="30" t="s">
        <v>810</v>
      </c>
      <c r="G66" s="27" t="s">
        <v>103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811</v>
      </c>
      <c r="D67" s="28" t="s">
        <v>420</v>
      </c>
      <c r="E67" s="29" t="s">
        <v>487</v>
      </c>
      <c r="F67" s="30" t="s">
        <v>812</v>
      </c>
      <c r="G67" s="27" t="s">
        <v>103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813</v>
      </c>
      <c r="D68" s="28" t="s">
        <v>814</v>
      </c>
      <c r="E68" s="29" t="s">
        <v>815</v>
      </c>
      <c r="F68" s="30" t="s">
        <v>816</v>
      </c>
      <c r="G68" s="27" t="s">
        <v>395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817</v>
      </c>
      <c r="D69" s="28" t="s">
        <v>145</v>
      </c>
      <c r="E69" s="29" t="s">
        <v>490</v>
      </c>
      <c r="F69" s="30" t="s">
        <v>818</v>
      </c>
      <c r="G69" s="27" t="s">
        <v>68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58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1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31" priority="2" operator="greaterThan">
      <formula>10</formula>
    </cfRule>
  </conditionalFormatting>
  <conditionalFormatting sqref="C1:C1048576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2497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INT1306-03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492</v>
      </c>
      <c r="D11" s="17" t="s">
        <v>397</v>
      </c>
      <c r="E11" s="18" t="s">
        <v>66</v>
      </c>
      <c r="F11" s="19" t="s">
        <v>484</v>
      </c>
      <c r="G11" s="16" t="s">
        <v>222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493</v>
      </c>
      <c r="D12" s="28" t="s">
        <v>275</v>
      </c>
      <c r="E12" s="29" t="s">
        <v>66</v>
      </c>
      <c r="F12" s="30" t="s">
        <v>494</v>
      </c>
      <c r="G12" s="27" t="s">
        <v>68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495</v>
      </c>
      <c r="D13" s="28" t="s">
        <v>105</v>
      </c>
      <c r="E13" s="29" t="s">
        <v>66</v>
      </c>
      <c r="F13" s="30" t="s">
        <v>496</v>
      </c>
      <c r="G13" s="27" t="s">
        <v>128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497</v>
      </c>
      <c r="D14" s="28" t="s">
        <v>224</v>
      </c>
      <c r="E14" s="29" t="s">
        <v>498</v>
      </c>
      <c r="F14" s="30" t="s">
        <v>499</v>
      </c>
      <c r="G14" s="27" t="s">
        <v>110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500</v>
      </c>
      <c r="D15" s="28" t="s">
        <v>501</v>
      </c>
      <c r="E15" s="29" t="s">
        <v>502</v>
      </c>
      <c r="F15" s="30" t="s">
        <v>503</v>
      </c>
      <c r="G15" s="27" t="s">
        <v>189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504</v>
      </c>
      <c r="D16" s="28" t="s">
        <v>505</v>
      </c>
      <c r="E16" s="29" t="s">
        <v>506</v>
      </c>
      <c r="F16" s="30" t="s">
        <v>507</v>
      </c>
      <c r="G16" s="27" t="s">
        <v>508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509</v>
      </c>
      <c r="D17" s="28" t="s">
        <v>288</v>
      </c>
      <c r="E17" s="29" t="s">
        <v>315</v>
      </c>
      <c r="F17" s="30" t="s">
        <v>510</v>
      </c>
      <c r="G17" s="27" t="s">
        <v>68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511</v>
      </c>
      <c r="D18" s="28" t="s">
        <v>512</v>
      </c>
      <c r="E18" s="29" t="s">
        <v>513</v>
      </c>
      <c r="F18" s="30" t="s">
        <v>514</v>
      </c>
      <c r="G18" s="27" t="s">
        <v>222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515</v>
      </c>
      <c r="D19" s="28" t="s">
        <v>207</v>
      </c>
      <c r="E19" s="29" t="s">
        <v>325</v>
      </c>
      <c r="F19" s="30" t="s">
        <v>516</v>
      </c>
      <c r="G19" s="27" t="s">
        <v>222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517</v>
      </c>
      <c r="D20" s="28" t="s">
        <v>518</v>
      </c>
      <c r="E20" s="29" t="s">
        <v>325</v>
      </c>
      <c r="F20" s="30" t="s">
        <v>519</v>
      </c>
      <c r="G20" s="27" t="s">
        <v>103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520</v>
      </c>
      <c r="D21" s="28" t="s">
        <v>521</v>
      </c>
      <c r="E21" s="29" t="s">
        <v>522</v>
      </c>
      <c r="F21" s="30" t="s">
        <v>453</v>
      </c>
      <c r="G21" s="27" t="s">
        <v>68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523</v>
      </c>
      <c r="D22" s="28" t="s">
        <v>524</v>
      </c>
      <c r="E22" s="29" t="s">
        <v>525</v>
      </c>
      <c r="F22" s="30" t="s">
        <v>526</v>
      </c>
      <c r="G22" s="27" t="s">
        <v>76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527</v>
      </c>
      <c r="D23" s="28" t="s">
        <v>100</v>
      </c>
      <c r="E23" s="29" t="s">
        <v>101</v>
      </c>
      <c r="F23" s="30" t="s">
        <v>528</v>
      </c>
      <c r="G23" s="27" t="s">
        <v>508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529</v>
      </c>
      <c r="D24" s="28" t="s">
        <v>530</v>
      </c>
      <c r="E24" s="29" t="s">
        <v>101</v>
      </c>
      <c r="F24" s="30" t="s">
        <v>531</v>
      </c>
      <c r="G24" s="27" t="s">
        <v>222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532</v>
      </c>
      <c r="D25" s="28" t="s">
        <v>533</v>
      </c>
      <c r="E25" s="29" t="s">
        <v>101</v>
      </c>
      <c r="F25" s="30" t="s">
        <v>534</v>
      </c>
      <c r="G25" s="27" t="s">
        <v>128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535</v>
      </c>
      <c r="D26" s="28" t="s">
        <v>536</v>
      </c>
      <c r="E26" s="29" t="s">
        <v>537</v>
      </c>
      <c r="F26" s="30" t="s">
        <v>538</v>
      </c>
      <c r="G26" s="27" t="s">
        <v>143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539</v>
      </c>
      <c r="D27" s="28" t="s">
        <v>112</v>
      </c>
      <c r="E27" s="29" t="s">
        <v>540</v>
      </c>
      <c r="F27" s="30" t="s">
        <v>541</v>
      </c>
      <c r="G27" s="27" t="s">
        <v>222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542</v>
      </c>
      <c r="D28" s="28" t="s">
        <v>543</v>
      </c>
      <c r="E28" s="29" t="s">
        <v>336</v>
      </c>
      <c r="F28" s="30" t="s">
        <v>544</v>
      </c>
      <c r="G28" s="27" t="s">
        <v>143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545</v>
      </c>
      <c r="D29" s="28" t="s">
        <v>546</v>
      </c>
      <c r="E29" s="29" t="s">
        <v>122</v>
      </c>
      <c r="F29" s="30" t="s">
        <v>510</v>
      </c>
      <c r="G29" s="27" t="s">
        <v>68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547</v>
      </c>
      <c r="D30" s="28" t="s">
        <v>548</v>
      </c>
      <c r="E30" s="29" t="s">
        <v>549</v>
      </c>
      <c r="F30" s="30" t="s">
        <v>550</v>
      </c>
      <c r="G30" s="27" t="s">
        <v>551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552</v>
      </c>
      <c r="D31" s="28" t="s">
        <v>112</v>
      </c>
      <c r="E31" s="29" t="s">
        <v>367</v>
      </c>
      <c r="F31" s="30" t="s">
        <v>526</v>
      </c>
      <c r="G31" s="27" t="s">
        <v>110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553</v>
      </c>
      <c r="D32" s="28" t="s">
        <v>554</v>
      </c>
      <c r="E32" s="29" t="s">
        <v>367</v>
      </c>
      <c r="F32" s="30" t="s">
        <v>555</v>
      </c>
      <c r="G32" s="27" t="s">
        <v>143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556</v>
      </c>
      <c r="D33" s="28" t="s">
        <v>141</v>
      </c>
      <c r="E33" s="29" t="s">
        <v>154</v>
      </c>
      <c r="F33" s="30" t="s">
        <v>557</v>
      </c>
      <c r="G33" s="27" t="s">
        <v>508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558</v>
      </c>
      <c r="D34" s="28" t="s">
        <v>112</v>
      </c>
      <c r="E34" s="29" t="s">
        <v>158</v>
      </c>
      <c r="F34" s="30" t="s">
        <v>559</v>
      </c>
      <c r="G34" s="27" t="s">
        <v>259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560</v>
      </c>
      <c r="D35" s="28" t="s">
        <v>561</v>
      </c>
      <c r="E35" s="29" t="s">
        <v>162</v>
      </c>
      <c r="F35" s="30" t="s">
        <v>562</v>
      </c>
      <c r="G35" s="27" t="s">
        <v>76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563</v>
      </c>
      <c r="D36" s="28" t="s">
        <v>564</v>
      </c>
      <c r="E36" s="29" t="s">
        <v>565</v>
      </c>
      <c r="F36" s="30" t="s">
        <v>566</v>
      </c>
      <c r="G36" s="27" t="s">
        <v>567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568</v>
      </c>
      <c r="D37" s="28" t="s">
        <v>569</v>
      </c>
      <c r="E37" s="29" t="s">
        <v>185</v>
      </c>
      <c r="F37" s="30" t="s">
        <v>570</v>
      </c>
      <c r="G37" s="27" t="s">
        <v>103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571</v>
      </c>
      <c r="D38" s="28" t="s">
        <v>572</v>
      </c>
      <c r="E38" s="29" t="s">
        <v>185</v>
      </c>
      <c r="F38" s="30" t="s">
        <v>573</v>
      </c>
      <c r="G38" s="27" t="s">
        <v>574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575</v>
      </c>
      <c r="D39" s="28" t="s">
        <v>116</v>
      </c>
      <c r="E39" s="29" t="s">
        <v>576</v>
      </c>
      <c r="F39" s="30" t="s">
        <v>577</v>
      </c>
      <c r="G39" s="27" t="s">
        <v>110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578</v>
      </c>
      <c r="D40" s="28" t="s">
        <v>121</v>
      </c>
      <c r="E40" s="29" t="s">
        <v>576</v>
      </c>
      <c r="F40" s="30" t="s">
        <v>579</v>
      </c>
      <c r="G40" s="27" t="s">
        <v>222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580</v>
      </c>
      <c r="D41" s="28" t="s">
        <v>581</v>
      </c>
      <c r="E41" s="29" t="s">
        <v>200</v>
      </c>
      <c r="F41" s="30" t="s">
        <v>582</v>
      </c>
      <c r="G41" s="27" t="s">
        <v>222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583</v>
      </c>
      <c r="D42" s="28" t="s">
        <v>584</v>
      </c>
      <c r="E42" s="29" t="s">
        <v>200</v>
      </c>
      <c r="F42" s="30" t="s">
        <v>585</v>
      </c>
      <c r="G42" s="27" t="s">
        <v>85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586</v>
      </c>
      <c r="D43" s="28" t="s">
        <v>587</v>
      </c>
      <c r="E43" s="29" t="s">
        <v>204</v>
      </c>
      <c r="F43" s="30" t="s">
        <v>588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589</v>
      </c>
      <c r="D44" s="28" t="s">
        <v>590</v>
      </c>
      <c r="E44" s="29" t="s">
        <v>204</v>
      </c>
      <c r="F44" s="30" t="s">
        <v>591</v>
      </c>
      <c r="G44" s="27" t="s">
        <v>110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592</v>
      </c>
      <c r="D45" s="28" t="s">
        <v>74</v>
      </c>
      <c r="E45" s="29" t="s">
        <v>208</v>
      </c>
      <c r="F45" s="30" t="s">
        <v>593</v>
      </c>
      <c r="G45" s="27" t="s">
        <v>76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594</v>
      </c>
      <c r="D46" s="28" t="s">
        <v>595</v>
      </c>
      <c r="E46" s="29" t="s">
        <v>212</v>
      </c>
      <c r="F46" s="30" t="s">
        <v>596</v>
      </c>
      <c r="G46" s="27" t="s">
        <v>76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597</v>
      </c>
      <c r="D47" s="28" t="s">
        <v>447</v>
      </c>
      <c r="E47" s="29" t="s">
        <v>598</v>
      </c>
      <c r="F47" s="30" t="s">
        <v>599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600</v>
      </c>
      <c r="D48" s="28" t="s">
        <v>601</v>
      </c>
      <c r="E48" s="29" t="s">
        <v>413</v>
      </c>
      <c r="F48" s="30" t="s">
        <v>602</v>
      </c>
      <c r="G48" s="27" t="s">
        <v>68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603</v>
      </c>
      <c r="D49" s="28" t="s">
        <v>505</v>
      </c>
      <c r="E49" s="29" t="s">
        <v>604</v>
      </c>
      <c r="F49" s="30" t="s">
        <v>605</v>
      </c>
      <c r="G49" s="27" t="s">
        <v>164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606</v>
      </c>
      <c r="D50" s="28" t="s">
        <v>219</v>
      </c>
      <c r="E50" s="29" t="s">
        <v>607</v>
      </c>
      <c r="F50" s="30" t="s">
        <v>312</v>
      </c>
      <c r="G50" s="27" t="s">
        <v>85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608</v>
      </c>
      <c r="D51" s="28" t="s">
        <v>609</v>
      </c>
      <c r="E51" s="29" t="s">
        <v>239</v>
      </c>
      <c r="F51" s="30" t="s">
        <v>610</v>
      </c>
      <c r="G51" s="27" t="s">
        <v>128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611</v>
      </c>
      <c r="D52" s="28" t="s">
        <v>207</v>
      </c>
      <c r="E52" s="29" t="s">
        <v>612</v>
      </c>
      <c r="F52" s="30" t="s">
        <v>102</v>
      </c>
      <c r="G52" s="27" t="s">
        <v>80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613</v>
      </c>
      <c r="D53" s="28" t="s">
        <v>339</v>
      </c>
      <c r="E53" s="29" t="s">
        <v>243</v>
      </c>
      <c r="F53" s="30" t="s">
        <v>614</v>
      </c>
      <c r="G53" s="27" t="s">
        <v>164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615</v>
      </c>
      <c r="D54" s="28" t="s">
        <v>616</v>
      </c>
      <c r="E54" s="29" t="s">
        <v>243</v>
      </c>
      <c r="F54" s="30" t="s">
        <v>617</v>
      </c>
      <c r="G54" s="27" t="s">
        <v>143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618</v>
      </c>
      <c r="D55" s="28" t="s">
        <v>455</v>
      </c>
      <c r="E55" s="29" t="s">
        <v>432</v>
      </c>
      <c r="F55" s="30" t="s">
        <v>619</v>
      </c>
      <c r="G55" s="27" t="s">
        <v>76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620</v>
      </c>
      <c r="D56" s="28" t="s">
        <v>420</v>
      </c>
      <c r="E56" s="29" t="s">
        <v>621</v>
      </c>
      <c r="F56" s="30" t="s">
        <v>622</v>
      </c>
      <c r="G56" s="27" t="s">
        <v>164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623</v>
      </c>
      <c r="D57" s="28" t="s">
        <v>207</v>
      </c>
      <c r="E57" s="29" t="s">
        <v>624</v>
      </c>
      <c r="F57" s="30" t="s">
        <v>625</v>
      </c>
      <c r="G57" s="27" t="s">
        <v>76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626</v>
      </c>
      <c r="D58" s="28" t="s">
        <v>627</v>
      </c>
      <c r="E58" s="29" t="s">
        <v>269</v>
      </c>
      <c r="F58" s="30" t="s">
        <v>628</v>
      </c>
      <c r="G58" s="27" t="s">
        <v>508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629</v>
      </c>
      <c r="D59" s="28" t="s">
        <v>630</v>
      </c>
      <c r="E59" s="29" t="s">
        <v>269</v>
      </c>
      <c r="F59" s="30" t="s">
        <v>631</v>
      </c>
      <c r="G59" s="27" t="s">
        <v>76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632</v>
      </c>
      <c r="D60" s="28" t="s">
        <v>633</v>
      </c>
      <c r="E60" s="29" t="s">
        <v>269</v>
      </c>
      <c r="F60" s="30" t="s">
        <v>316</v>
      </c>
      <c r="G60" s="27" t="s">
        <v>395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634</v>
      </c>
      <c r="D61" s="28" t="s">
        <v>635</v>
      </c>
      <c r="E61" s="29" t="s">
        <v>636</v>
      </c>
      <c r="F61" s="30" t="s">
        <v>387</v>
      </c>
      <c r="G61" s="27" t="s">
        <v>395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637</v>
      </c>
      <c r="D62" s="28" t="s">
        <v>335</v>
      </c>
      <c r="E62" s="29" t="s">
        <v>638</v>
      </c>
      <c r="F62" s="30" t="s">
        <v>639</v>
      </c>
      <c r="G62" s="27" t="s">
        <v>90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640</v>
      </c>
      <c r="D63" s="28" t="s">
        <v>224</v>
      </c>
      <c r="E63" s="29" t="s">
        <v>279</v>
      </c>
      <c r="F63" s="30" t="s">
        <v>641</v>
      </c>
      <c r="G63" s="27" t="s">
        <v>103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642</v>
      </c>
      <c r="D64" s="28" t="s">
        <v>643</v>
      </c>
      <c r="E64" s="29" t="s">
        <v>476</v>
      </c>
      <c r="F64" s="30" t="s">
        <v>644</v>
      </c>
      <c r="G64" s="27" t="s">
        <v>508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645</v>
      </c>
      <c r="D65" s="28" t="s">
        <v>646</v>
      </c>
      <c r="E65" s="29" t="s">
        <v>282</v>
      </c>
      <c r="F65" s="30" t="s">
        <v>394</v>
      </c>
      <c r="G65" s="27" t="s">
        <v>128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647</v>
      </c>
      <c r="D66" s="28" t="s">
        <v>455</v>
      </c>
      <c r="E66" s="29" t="s">
        <v>282</v>
      </c>
      <c r="F66" s="30" t="s">
        <v>648</v>
      </c>
      <c r="G66" s="27" t="s">
        <v>649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650</v>
      </c>
      <c r="D67" s="28" t="s">
        <v>651</v>
      </c>
      <c r="E67" s="29" t="s">
        <v>652</v>
      </c>
      <c r="F67" s="30" t="s">
        <v>653</v>
      </c>
      <c r="G67" s="27" t="s">
        <v>76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654</v>
      </c>
      <c r="D68" s="28" t="s">
        <v>655</v>
      </c>
      <c r="E68" s="29" t="s">
        <v>652</v>
      </c>
      <c r="F68" s="30" t="s">
        <v>656</v>
      </c>
      <c r="G68" s="27" t="s">
        <v>76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657</v>
      </c>
      <c r="D69" s="28" t="s">
        <v>658</v>
      </c>
      <c r="E69" s="29" t="s">
        <v>659</v>
      </c>
      <c r="F69" s="30" t="s">
        <v>660</v>
      </c>
      <c r="G69" s="27" t="s">
        <v>72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661</v>
      </c>
      <c r="D70" s="28" t="s">
        <v>455</v>
      </c>
      <c r="E70" s="29" t="s">
        <v>662</v>
      </c>
      <c r="F70" s="30" t="s">
        <v>663</v>
      </c>
      <c r="G70" s="27" t="s">
        <v>259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33" priority="2" operator="greaterThan">
      <formula>10</formula>
    </cfRule>
  </conditionalFormatting>
  <conditionalFormatting sqref="C1:C1048576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2488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INT1306-02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300</v>
      </c>
      <c r="D11" s="17" t="s">
        <v>301</v>
      </c>
      <c r="E11" s="18" t="s">
        <v>66</v>
      </c>
      <c r="F11" s="19" t="s">
        <v>302</v>
      </c>
      <c r="G11" s="16" t="s">
        <v>143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303</v>
      </c>
      <c r="D12" s="28" t="s">
        <v>228</v>
      </c>
      <c r="E12" s="29" t="s">
        <v>66</v>
      </c>
      <c r="F12" s="30" t="s">
        <v>304</v>
      </c>
      <c r="G12" s="27" t="s">
        <v>85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305</v>
      </c>
      <c r="D13" s="28" t="s">
        <v>112</v>
      </c>
      <c r="E13" s="29" t="s">
        <v>306</v>
      </c>
      <c r="F13" s="30" t="s">
        <v>307</v>
      </c>
      <c r="G13" s="27" t="s">
        <v>308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309</v>
      </c>
      <c r="D14" s="28" t="s">
        <v>310</v>
      </c>
      <c r="E14" s="29" t="s">
        <v>311</v>
      </c>
      <c r="F14" s="30" t="s">
        <v>312</v>
      </c>
      <c r="G14" s="27" t="s">
        <v>222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313</v>
      </c>
      <c r="D15" s="28" t="s">
        <v>314</v>
      </c>
      <c r="E15" s="29" t="s">
        <v>315</v>
      </c>
      <c r="F15" s="30" t="s">
        <v>316</v>
      </c>
      <c r="G15" s="27" t="s">
        <v>164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317</v>
      </c>
      <c r="D16" s="28" t="s">
        <v>318</v>
      </c>
      <c r="E16" s="29" t="s">
        <v>319</v>
      </c>
      <c r="F16" s="30" t="s">
        <v>320</v>
      </c>
      <c r="G16" s="27" t="s">
        <v>164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321</v>
      </c>
      <c r="D17" s="28" t="s">
        <v>322</v>
      </c>
      <c r="E17" s="29" t="s">
        <v>319</v>
      </c>
      <c r="F17" s="30" t="s">
        <v>89</v>
      </c>
      <c r="G17" s="27" t="s">
        <v>76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323</v>
      </c>
      <c r="D18" s="28" t="s">
        <v>324</v>
      </c>
      <c r="E18" s="29" t="s">
        <v>325</v>
      </c>
      <c r="F18" s="30" t="s">
        <v>326</v>
      </c>
      <c r="G18" s="27" t="s">
        <v>189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327</v>
      </c>
      <c r="D19" s="28" t="s">
        <v>328</v>
      </c>
      <c r="E19" s="29" t="s">
        <v>329</v>
      </c>
      <c r="F19" s="30" t="s">
        <v>330</v>
      </c>
      <c r="G19" s="27" t="s">
        <v>222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331</v>
      </c>
      <c r="D20" s="28" t="s">
        <v>275</v>
      </c>
      <c r="E20" s="29" t="s">
        <v>332</v>
      </c>
      <c r="F20" s="30" t="s">
        <v>333</v>
      </c>
      <c r="G20" s="27" t="s">
        <v>124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334</v>
      </c>
      <c r="D21" s="28" t="s">
        <v>335</v>
      </c>
      <c r="E21" s="29" t="s">
        <v>336</v>
      </c>
      <c r="F21" s="30" t="s">
        <v>337</v>
      </c>
      <c r="G21" s="27" t="s">
        <v>222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338</v>
      </c>
      <c r="D22" s="28" t="s">
        <v>339</v>
      </c>
      <c r="E22" s="29" t="s">
        <v>340</v>
      </c>
      <c r="F22" s="30" t="s">
        <v>341</v>
      </c>
      <c r="G22" s="27" t="s">
        <v>164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342</v>
      </c>
      <c r="D23" s="28" t="s">
        <v>343</v>
      </c>
      <c r="E23" s="29" t="s">
        <v>122</v>
      </c>
      <c r="F23" s="30" t="s">
        <v>234</v>
      </c>
      <c r="G23" s="27" t="s">
        <v>72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344</v>
      </c>
      <c r="D24" s="28" t="s">
        <v>112</v>
      </c>
      <c r="E24" s="29" t="s">
        <v>122</v>
      </c>
      <c r="F24" s="30" t="s">
        <v>345</v>
      </c>
      <c r="G24" s="27" t="s">
        <v>85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346</v>
      </c>
      <c r="D25" s="28" t="s">
        <v>112</v>
      </c>
      <c r="E25" s="29" t="s">
        <v>122</v>
      </c>
      <c r="F25" s="30" t="s">
        <v>347</v>
      </c>
      <c r="G25" s="27" t="s">
        <v>110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348</v>
      </c>
      <c r="D26" s="28" t="s">
        <v>349</v>
      </c>
      <c r="E26" s="29" t="s">
        <v>146</v>
      </c>
      <c r="F26" s="30" t="s">
        <v>114</v>
      </c>
      <c r="G26" s="27" t="s">
        <v>103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350</v>
      </c>
      <c r="D27" s="28" t="s">
        <v>351</v>
      </c>
      <c r="E27" s="29" t="s">
        <v>146</v>
      </c>
      <c r="F27" s="30" t="s">
        <v>352</v>
      </c>
      <c r="G27" s="27" t="s">
        <v>76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353</v>
      </c>
      <c r="D28" s="28" t="s">
        <v>354</v>
      </c>
      <c r="E28" s="29" t="s">
        <v>355</v>
      </c>
      <c r="F28" s="30" t="s">
        <v>356</v>
      </c>
      <c r="G28" s="27" t="s">
        <v>110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357</v>
      </c>
      <c r="D29" s="28" t="s">
        <v>358</v>
      </c>
      <c r="E29" s="29" t="s">
        <v>359</v>
      </c>
      <c r="F29" s="30" t="s">
        <v>360</v>
      </c>
      <c r="G29" s="27" t="s">
        <v>103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361</v>
      </c>
      <c r="D30" s="28" t="s">
        <v>362</v>
      </c>
      <c r="E30" s="29" t="s">
        <v>363</v>
      </c>
      <c r="F30" s="30" t="s">
        <v>364</v>
      </c>
      <c r="G30" s="27" t="s">
        <v>76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365</v>
      </c>
      <c r="D31" s="28" t="s">
        <v>366</v>
      </c>
      <c r="E31" s="29" t="s">
        <v>367</v>
      </c>
      <c r="F31" s="30" t="s">
        <v>368</v>
      </c>
      <c r="G31" s="27" t="s">
        <v>76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369</v>
      </c>
      <c r="D32" s="28" t="s">
        <v>121</v>
      </c>
      <c r="E32" s="29" t="s">
        <v>370</v>
      </c>
      <c r="F32" s="30" t="s">
        <v>371</v>
      </c>
      <c r="G32" s="27" t="s">
        <v>128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372</v>
      </c>
      <c r="D33" s="28" t="s">
        <v>310</v>
      </c>
      <c r="E33" s="29" t="s">
        <v>158</v>
      </c>
      <c r="F33" s="30" t="s">
        <v>373</v>
      </c>
      <c r="G33" s="27" t="s">
        <v>76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374</v>
      </c>
      <c r="D34" s="28" t="s">
        <v>207</v>
      </c>
      <c r="E34" s="29" t="s">
        <v>162</v>
      </c>
      <c r="F34" s="30" t="s">
        <v>375</v>
      </c>
      <c r="G34" s="27" t="s">
        <v>189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376</v>
      </c>
      <c r="D35" s="28" t="s">
        <v>377</v>
      </c>
      <c r="E35" s="29" t="s">
        <v>174</v>
      </c>
      <c r="F35" s="30" t="s">
        <v>378</v>
      </c>
      <c r="G35" s="27" t="s">
        <v>90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379</v>
      </c>
      <c r="D36" s="28" t="s">
        <v>380</v>
      </c>
      <c r="E36" s="29" t="s">
        <v>174</v>
      </c>
      <c r="F36" s="30" t="s">
        <v>102</v>
      </c>
      <c r="G36" s="27" t="s">
        <v>143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381</v>
      </c>
      <c r="D37" s="28" t="s">
        <v>382</v>
      </c>
      <c r="E37" s="29" t="s">
        <v>383</v>
      </c>
      <c r="F37" s="30" t="s">
        <v>384</v>
      </c>
      <c r="G37" s="27" t="s">
        <v>222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385</v>
      </c>
      <c r="D38" s="28" t="s">
        <v>242</v>
      </c>
      <c r="E38" s="29" t="s">
        <v>386</v>
      </c>
      <c r="F38" s="30" t="s">
        <v>387</v>
      </c>
      <c r="G38" s="27" t="s">
        <v>90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388</v>
      </c>
      <c r="D39" s="28" t="s">
        <v>389</v>
      </c>
      <c r="E39" s="29" t="s">
        <v>390</v>
      </c>
      <c r="F39" s="30" t="s">
        <v>391</v>
      </c>
      <c r="G39" s="27" t="s">
        <v>128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392</v>
      </c>
      <c r="D40" s="28" t="s">
        <v>112</v>
      </c>
      <c r="E40" s="29" t="s">
        <v>393</v>
      </c>
      <c r="F40" s="30" t="s">
        <v>394</v>
      </c>
      <c r="G40" s="27" t="s">
        <v>395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396</v>
      </c>
      <c r="D41" s="28" t="s">
        <v>397</v>
      </c>
      <c r="E41" s="29" t="s">
        <v>192</v>
      </c>
      <c r="F41" s="30" t="s">
        <v>398</v>
      </c>
      <c r="G41" s="27" t="s">
        <v>222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399</v>
      </c>
      <c r="D42" s="28" t="s">
        <v>400</v>
      </c>
      <c r="E42" s="29" t="s">
        <v>192</v>
      </c>
      <c r="F42" s="30" t="s">
        <v>401</v>
      </c>
      <c r="G42" s="27" t="s">
        <v>308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402</v>
      </c>
      <c r="D43" s="28" t="s">
        <v>278</v>
      </c>
      <c r="E43" s="29" t="s">
        <v>403</v>
      </c>
      <c r="F43" s="30" t="s">
        <v>373</v>
      </c>
      <c r="G43" s="27" t="s">
        <v>308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404</v>
      </c>
      <c r="D44" s="28" t="s">
        <v>405</v>
      </c>
      <c r="E44" s="29" t="s">
        <v>208</v>
      </c>
      <c r="F44" s="30" t="s">
        <v>337</v>
      </c>
      <c r="G44" s="27" t="s">
        <v>85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406</v>
      </c>
      <c r="D45" s="28" t="s">
        <v>275</v>
      </c>
      <c r="E45" s="29" t="s">
        <v>208</v>
      </c>
      <c r="F45" s="30" t="s">
        <v>407</v>
      </c>
      <c r="G45" s="27" t="s">
        <v>164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408</v>
      </c>
      <c r="D46" s="28" t="s">
        <v>141</v>
      </c>
      <c r="E46" s="29" t="s">
        <v>409</v>
      </c>
      <c r="F46" s="30" t="s">
        <v>410</v>
      </c>
      <c r="G46" s="27" t="s">
        <v>76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411</v>
      </c>
      <c r="D47" s="28" t="s">
        <v>412</v>
      </c>
      <c r="E47" s="29" t="s">
        <v>413</v>
      </c>
      <c r="F47" s="30" t="s">
        <v>414</v>
      </c>
      <c r="G47" s="27" t="s">
        <v>164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415</v>
      </c>
      <c r="D48" s="28" t="s">
        <v>416</v>
      </c>
      <c r="E48" s="29" t="s">
        <v>417</v>
      </c>
      <c r="F48" s="30" t="s">
        <v>418</v>
      </c>
      <c r="G48" s="27" t="s">
        <v>189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419</v>
      </c>
      <c r="D49" s="28" t="s">
        <v>420</v>
      </c>
      <c r="E49" s="29" t="s">
        <v>239</v>
      </c>
      <c r="F49" s="30" t="s">
        <v>421</v>
      </c>
      <c r="G49" s="27" t="s">
        <v>164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422</v>
      </c>
      <c r="D50" s="28" t="s">
        <v>423</v>
      </c>
      <c r="E50" s="29" t="s">
        <v>424</v>
      </c>
      <c r="F50" s="30" t="s">
        <v>425</v>
      </c>
      <c r="G50" s="27" t="s">
        <v>76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426</v>
      </c>
      <c r="D51" s="28" t="s">
        <v>427</v>
      </c>
      <c r="E51" s="29" t="s">
        <v>428</v>
      </c>
      <c r="F51" s="30" t="s">
        <v>429</v>
      </c>
      <c r="G51" s="27" t="s">
        <v>85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430</v>
      </c>
      <c r="D52" s="28" t="s">
        <v>112</v>
      </c>
      <c r="E52" s="29" t="s">
        <v>254</v>
      </c>
      <c r="F52" s="30" t="s">
        <v>114</v>
      </c>
      <c r="G52" s="27" t="s">
        <v>90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431</v>
      </c>
      <c r="D53" s="28" t="s">
        <v>121</v>
      </c>
      <c r="E53" s="29" t="s">
        <v>432</v>
      </c>
      <c r="F53" s="30" t="s">
        <v>433</v>
      </c>
      <c r="G53" s="27" t="s">
        <v>85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434</v>
      </c>
      <c r="D54" s="28" t="s">
        <v>335</v>
      </c>
      <c r="E54" s="29" t="s">
        <v>435</v>
      </c>
      <c r="F54" s="30" t="s">
        <v>436</v>
      </c>
      <c r="G54" s="27" t="s">
        <v>103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437</v>
      </c>
      <c r="D55" s="28" t="s">
        <v>438</v>
      </c>
      <c r="E55" s="29" t="s">
        <v>266</v>
      </c>
      <c r="F55" s="30" t="s">
        <v>439</v>
      </c>
      <c r="G55" s="27" t="s">
        <v>440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441</v>
      </c>
      <c r="D56" s="28" t="s">
        <v>112</v>
      </c>
      <c r="E56" s="29" t="s">
        <v>266</v>
      </c>
      <c r="F56" s="30" t="s">
        <v>442</v>
      </c>
      <c r="G56" s="27" t="s">
        <v>128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443</v>
      </c>
      <c r="D57" s="28" t="s">
        <v>444</v>
      </c>
      <c r="E57" s="29" t="s">
        <v>269</v>
      </c>
      <c r="F57" s="30" t="s">
        <v>445</v>
      </c>
      <c r="G57" s="27" t="s">
        <v>308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446</v>
      </c>
      <c r="D58" s="28" t="s">
        <v>447</v>
      </c>
      <c r="E58" s="29" t="s">
        <v>269</v>
      </c>
      <c r="F58" s="30" t="s">
        <v>448</v>
      </c>
      <c r="G58" s="27" t="s">
        <v>449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450</v>
      </c>
      <c r="D59" s="28" t="s">
        <v>451</v>
      </c>
      <c r="E59" s="29" t="s">
        <v>452</v>
      </c>
      <c r="F59" s="30" t="s">
        <v>453</v>
      </c>
      <c r="G59" s="27" t="s">
        <v>395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454</v>
      </c>
      <c r="D60" s="28" t="s">
        <v>455</v>
      </c>
      <c r="E60" s="29" t="s">
        <v>456</v>
      </c>
      <c r="F60" s="30" t="s">
        <v>457</v>
      </c>
      <c r="G60" s="27" t="s">
        <v>76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458</v>
      </c>
      <c r="D61" s="28" t="s">
        <v>459</v>
      </c>
      <c r="E61" s="29" t="s">
        <v>460</v>
      </c>
      <c r="F61" s="30" t="s">
        <v>461</v>
      </c>
      <c r="G61" s="27" t="s">
        <v>103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462</v>
      </c>
      <c r="D62" s="28" t="s">
        <v>463</v>
      </c>
      <c r="E62" s="29" t="s">
        <v>464</v>
      </c>
      <c r="F62" s="30" t="s">
        <v>465</v>
      </c>
      <c r="G62" s="27" t="s">
        <v>103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466</v>
      </c>
      <c r="D63" s="28" t="s">
        <v>219</v>
      </c>
      <c r="E63" s="29" t="s">
        <v>467</v>
      </c>
      <c r="F63" s="30" t="s">
        <v>468</v>
      </c>
      <c r="G63" s="27" t="s">
        <v>395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469</v>
      </c>
      <c r="D64" s="28" t="s">
        <v>112</v>
      </c>
      <c r="E64" s="29" t="s">
        <v>279</v>
      </c>
      <c r="F64" s="30" t="s">
        <v>217</v>
      </c>
      <c r="G64" s="27" t="s">
        <v>76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470</v>
      </c>
      <c r="D65" s="28" t="s">
        <v>471</v>
      </c>
      <c r="E65" s="29" t="s">
        <v>472</v>
      </c>
      <c r="F65" s="30" t="s">
        <v>473</v>
      </c>
      <c r="G65" s="27" t="s">
        <v>164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474</v>
      </c>
      <c r="D66" s="28" t="s">
        <v>475</v>
      </c>
      <c r="E66" s="29" t="s">
        <v>476</v>
      </c>
      <c r="F66" s="30" t="s">
        <v>477</v>
      </c>
      <c r="G66" s="27" t="s">
        <v>308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478</v>
      </c>
      <c r="D67" s="28" t="s">
        <v>479</v>
      </c>
      <c r="E67" s="29" t="s">
        <v>282</v>
      </c>
      <c r="F67" s="30" t="s">
        <v>480</v>
      </c>
      <c r="G67" s="27" t="s">
        <v>308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481</v>
      </c>
      <c r="D68" s="28" t="s">
        <v>482</v>
      </c>
      <c r="E68" s="29" t="s">
        <v>483</v>
      </c>
      <c r="F68" s="30" t="s">
        <v>484</v>
      </c>
      <c r="G68" s="27" t="s">
        <v>103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485</v>
      </c>
      <c r="D69" s="28" t="s">
        <v>486</v>
      </c>
      <c r="E69" s="29" t="s">
        <v>487</v>
      </c>
      <c r="F69" s="30" t="s">
        <v>488</v>
      </c>
      <c r="G69" s="27" t="s">
        <v>189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489</v>
      </c>
      <c r="D70" s="28" t="s">
        <v>121</v>
      </c>
      <c r="E70" s="29" t="s">
        <v>490</v>
      </c>
      <c r="F70" s="30" t="s">
        <v>491</v>
      </c>
      <c r="G70" s="27" t="s">
        <v>143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35" priority="2" operator="greaterThan">
      <formula>10</formula>
    </cfRule>
  </conditionalFormatting>
  <conditionalFormatting sqref="C1:C1048576">
    <cfRule type="duplicateValues" dxfId="34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AL100"/>
  <sheetViews>
    <sheetView tabSelected="1"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2496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INT1306-01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0</v>
      </c>
      <c r="AG9" s="71">
        <f>+$AF$9/$Y$9</f>
        <v>0</v>
      </c>
      <c r="AH9" s="72">
        <f>COUNTIF($V$10:$V$131,"Học lại")</f>
        <v>62</v>
      </c>
      <c r="AI9" s="71">
        <f>+$AH$9/$Y$9</f>
        <v>1</v>
      </c>
      <c r="AJ9" s="63">
        <f>COUNTIF($V$11:$V$131,"Đạt")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64</v>
      </c>
      <c r="D11" s="17" t="s">
        <v>65</v>
      </c>
      <c r="E11" s="18" t="s">
        <v>66</v>
      </c>
      <c r="F11" s="19" t="s">
        <v>67</v>
      </c>
      <c r="G11" s="16" t="s">
        <v>68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69</v>
      </c>
      <c r="D12" s="28" t="s">
        <v>70</v>
      </c>
      <c r="E12" s="29" t="s">
        <v>66</v>
      </c>
      <c r="F12" s="30" t="s">
        <v>71</v>
      </c>
      <c r="G12" s="27" t="s">
        <v>72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73</v>
      </c>
      <c r="D13" s="28" t="s">
        <v>74</v>
      </c>
      <c r="E13" s="29" t="s">
        <v>66</v>
      </c>
      <c r="F13" s="30" t="s">
        <v>75</v>
      </c>
      <c r="G13" s="27" t="s">
        <v>76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77</v>
      </c>
      <c r="D14" s="28" t="s">
        <v>78</v>
      </c>
      <c r="E14" s="29" t="s">
        <v>66</v>
      </c>
      <c r="F14" s="30" t="s">
        <v>79</v>
      </c>
      <c r="G14" s="27" t="s">
        <v>80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81</v>
      </c>
      <c r="D15" s="28" t="s">
        <v>82</v>
      </c>
      <c r="E15" s="29" t="s">
        <v>83</v>
      </c>
      <c r="F15" s="30" t="s">
        <v>84</v>
      </c>
      <c r="G15" s="27" t="s">
        <v>85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86</v>
      </c>
      <c r="D16" s="28" t="s">
        <v>87</v>
      </c>
      <c r="E16" s="29" t="s">
        <v>88</v>
      </c>
      <c r="F16" s="30" t="s">
        <v>89</v>
      </c>
      <c r="G16" s="27" t="s">
        <v>90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91</v>
      </c>
      <c r="D17" s="28" t="s">
        <v>92</v>
      </c>
      <c r="E17" s="29" t="s">
        <v>93</v>
      </c>
      <c r="F17" s="30" t="s">
        <v>94</v>
      </c>
      <c r="G17" s="27" t="s">
        <v>80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95</v>
      </c>
      <c r="D18" s="28" t="s">
        <v>96</v>
      </c>
      <c r="E18" s="29" t="s">
        <v>97</v>
      </c>
      <c r="F18" s="30" t="s">
        <v>98</v>
      </c>
      <c r="G18" s="27" t="s">
        <v>76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99</v>
      </c>
      <c r="D19" s="28" t="s">
        <v>100</v>
      </c>
      <c r="E19" s="29" t="s">
        <v>101</v>
      </c>
      <c r="F19" s="30" t="s">
        <v>102</v>
      </c>
      <c r="G19" s="27" t="s">
        <v>103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104</v>
      </c>
      <c r="D20" s="28" t="s">
        <v>105</v>
      </c>
      <c r="E20" s="29" t="s">
        <v>101</v>
      </c>
      <c r="F20" s="30">
        <v>34629</v>
      </c>
      <c r="G20" s="27" t="s">
        <v>106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107</v>
      </c>
      <c r="D21" s="28" t="s">
        <v>108</v>
      </c>
      <c r="E21" s="29" t="s">
        <v>101</v>
      </c>
      <c r="F21" s="30" t="s">
        <v>109</v>
      </c>
      <c r="G21" s="27" t="s">
        <v>110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111</v>
      </c>
      <c r="D22" s="28" t="s">
        <v>112</v>
      </c>
      <c r="E22" s="29" t="s">
        <v>113</v>
      </c>
      <c r="F22" s="30" t="s">
        <v>114</v>
      </c>
      <c r="G22" s="27" t="s">
        <v>90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115</v>
      </c>
      <c r="D23" s="28" t="s">
        <v>116</v>
      </c>
      <c r="E23" s="29" t="s">
        <v>117</v>
      </c>
      <c r="F23" s="30" t="s">
        <v>118</v>
      </c>
      <c r="G23" s="27" t="s">
        <v>119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120</v>
      </c>
      <c r="D24" s="28" t="s">
        <v>121</v>
      </c>
      <c r="E24" s="29" t="s">
        <v>122</v>
      </c>
      <c r="F24" s="30" t="s">
        <v>123</v>
      </c>
      <c r="G24" s="27" t="s">
        <v>124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125</v>
      </c>
      <c r="D25" s="28" t="s">
        <v>126</v>
      </c>
      <c r="E25" s="29" t="s">
        <v>122</v>
      </c>
      <c r="F25" s="30" t="s">
        <v>127</v>
      </c>
      <c r="G25" s="27" t="s">
        <v>128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129</v>
      </c>
      <c r="D26" s="28" t="s">
        <v>130</v>
      </c>
      <c r="E26" s="29" t="s">
        <v>131</v>
      </c>
      <c r="F26" s="30" t="s">
        <v>132</v>
      </c>
      <c r="G26" s="27" t="s">
        <v>85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133</v>
      </c>
      <c r="D27" s="28" t="s">
        <v>134</v>
      </c>
      <c r="E27" s="29" t="s">
        <v>131</v>
      </c>
      <c r="F27" s="30" t="s">
        <v>135</v>
      </c>
      <c r="G27" s="27" t="s">
        <v>80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136</v>
      </c>
      <c r="D28" s="28" t="s">
        <v>137</v>
      </c>
      <c r="E28" s="29" t="s">
        <v>138</v>
      </c>
      <c r="F28" s="30" t="s">
        <v>139</v>
      </c>
      <c r="G28" s="27" t="s">
        <v>80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140</v>
      </c>
      <c r="D29" s="28" t="s">
        <v>141</v>
      </c>
      <c r="E29" s="29" t="s">
        <v>138</v>
      </c>
      <c r="F29" s="30" t="s">
        <v>142</v>
      </c>
      <c r="G29" s="27" t="s">
        <v>143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144</v>
      </c>
      <c r="D30" s="28" t="s">
        <v>145</v>
      </c>
      <c r="E30" s="29" t="s">
        <v>146</v>
      </c>
      <c r="F30" s="30" t="s">
        <v>147</v>
      </c>
      <c r="G30" s="27" t="s">
        <v>68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148</v>
      </c>
      <c r="D31" s="28" t="s">
        <v>149</v>
      </c>
      <c r="E31" s="29" t="s">
        <v>150</v>
      </c>
      <c r="F31" s="30" t="s">
        <v>151</v>
      </c>
      <c r="G31" s="27" t="s">
        <v>90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152</v>
      </c>
      <c r="D32" s="28" t="s">
        <v>153</v>
      </c>
      <c r="E32" s="29" t="s">
        <v>154</v>
      </c>
      <c r="F32" s="30" t="s">
        <v>155</v>
      </c>
      <c r="G32" s="27" t="s">
        <v>103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156</v>
      </c>
      <c r="D33" s="28" t="s">
        <v>157</v>
      </c>
      <c r="E33" s="29" t="s">
        <v>158</v>
      </c>
      <c r="F33" s="30" t="s">
        <v>159</v>
      </c>
      <c r="G33" s="27" t="s">
        <v>80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160</v>
      </c>
      <c r="D34" s="28" t="s">
        <v>161</v>
      </c>
      <c r="E34" s="29" t="s">
        <v>162</v>
      </c>
      <c r="F34" s="30" t="s">
        <v>163</v>
      </c>
      <c r="G34" s="27" t="s">
        <v>164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165</v>
      </c>
      <c r="D35" s="28" t="s">
        <v>166</v>
      </c>
      <c r="E35" s="29" t="s">
        <v>167</v>
      </c>
      <c r="F35" s="30" t="s">
        <v>168</v>
      </c>
      <c r="G35" s="27" t="s">
        <v>80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169</v>
      </c>
      <c r="D36" s="28" t="s">
        <v>170</v>
      </c>
      <c r="E36" s="29" t="s">
        <v>167</v>
      </c>
      <c r="F36" s="30" t="s">
        <v>171</v>
      </c>
      <c r="G36" s="27" t="s">
        <v>76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172</v>
      </c>
      <c r="D37" s="28" t="s">
        <v>173</v>
      </c>
      <c r="E37" s="29" t="s">
        <v>174</v>
      </c>
      <c r="F37" s="30" t="s">
        <v>175</v>
      </c>
      <c r="G37" s="27" t="s">
        <v>68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176</v>
      </c>
      <c r="D38" s="28" t="s">
        <v>177</v>
      </c>
      <c r="E38" s="29" t="s">
        <v>174</v>
      </c>
      <c r="F38" s="30" t="s">
        <v>178</v>
      </c>
      <c r="G38" s="27" t="s">
        <v>128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179</v>
      </c>
      <c r="D39" s="28" t="s">
        <v>180</v>
      </c>
      <c r="E39" s="29" t="s">
        <v>181</v>
      </c>
      <c r="F39" s="30" t="s">
        <v>182</v>
      </c>
      <c r="G39" s="27" t="s">
        <v>103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183</v>
      </c>
      <c r="D40" s="28" t="s">
        <v>184</v>
      </c>
      <c r="E40" s="29" t="s">
        <v>185</v>
      </c>
      <c r="F40" s="30" t="s">
        <v>186</v>
      </c>
      <c r="G40" s="27" t="s">
        <v>80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187</v>
      </c>
      <c r="D41" s="28" t="s">
        <v>188</v>
      </c>
      <c r="E41" s="29" t="s">
        <v>185</v>
      </c>
      <c r="F41" s="30" t="s">
        <v>159</v>
      </c>
      <c r="G41" s="27" t="s">
        <v>189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190</v>
      </c>
      <c r="D42" s="28" t="s">
        <v>191</v>
      </c>
      <c r="E42" s="29" t="s">
        <v>192</v>
      </c>
      <c r="F42" s="30" t="s">
        <v>193</v>
      </c>
      <c r="G42" s="27" t="s">
        <v>106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194</v>
      </c>
      <c r="D43" s="28" t="s">
        <v>195</v>
      </c>
      <c r="E43" s="29" t="s">
        <v>196</v>
      </c>
      <c r="F43" s="30" t="s">
        <v>197</v>
      </c>
      <c r="G43" s="27" t="s">
        <v>68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72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72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198</v>
      </c>
      <c r="D44" s="28" t="s">
        <v>199</v>
      </c>
      <c r="E44" s="29" t="s">
        <v>200</v>
      </c>
      <c r="F44" s="30" t="s">
        <v>201</v>
      </c>
      <c r="G44" s="27" t="s">
        <v>189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202</v>
      </c>
      <c r="D45" s="28" t="s">
        <v>203</v>
      </c>
      <c r="E45" s="29" t="s">
        <v>204</v>
      </c>
      <c r="F45" s="30" t="s">
        <v>205</v>
      </c>
      <c r="G45" s="27" t="s">
        <v>80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206</v>
      </c>
      <c r="D46" s="28" t="s">
        <v>207</v>
      </c>
      <c r="E46" s="29" t="s">
        <v>208</v>
      </c>
      <c r="F46" s="30" t="s">
        <v>209</v>
      </c>
      <c r="G46" s="27" t="s">
        <v>80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210</v>
      </c>
      <c r="D47" s="28" t="s">
        <v>211</v>
      </c>
      <c r="E47" s="29" t="s">
        <v>212</v>
      </c>
      <c r="F47" s="30" t="s">
        <v>94</v>
      </c>
      <c r="G47" s="27" t="s">
        <v>72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213</v>
      </c>
      <c r="D48" s="28" t="s">
        <v>112</v>
      </c>
      <c r="E48" s="29" t="s">
        <v>212</v>
      </c>
      <c r="F48" s="30" t="s">
        <v>214</v>
      </c>
      <c r="G48" s="27" t="s">
        <v>68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215</v>
      </c>
      <c r="D49" s="28" t="s">
        <v>216</v>
      </c>
      <c r="E49" s="29" t="s">
        <v>212</v>
      </c>
      <c r="F49" s="30" t="s">
        <v>217</v>
      </c>
      <c r="G49" s="27" t="s">
        <v>189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218</v>
      </c>
      <c r="D50" s="28" t="s">
        <v>219</v>
      </c>
      <c r="E50" s="29" t="s">
        <v>220</v>
      </c>
      <c r="F50" s="30" t="s">
        <v>221</v>
      </c>
      <c r="G50" s="27" t="s">
        <v>222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223</v>
      </c>
      <c r="D51" s="28" t="s">
        <v>224</v>
      </c>
      <c r="E51" s="29" t="s">
        <v>225</v>
      </c>
      <c r="F51" s="30" t="s">
        <v>226</v>
      </c>
      <c r="G51" s="27" t="s">
        <v>72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227</v>
      </c>
      <c r="D52" s="28" t="s">
        <v>228</v>
      </c>
      <c r="E52" s="29" t="s">
        <v>229</v>
      </c>
      <c r="F52" s="30" t="s">
        <v>230</v>
      </c>
      <c r="G52" s="27" t="s">
        <v>231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232</v>
      </c>
      <c r="D53" s="28" t="s">
        <v>96</v>
      </c>
      <c r="E53" s="29" t="s">
        <v>233</v>
      </c>
      <c r="F53" s="30" t="s">
        <v>234</v>
      </c>
      <c r="G53" s="27" t="s">
        <v>143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235</v>
      </c>
      <c r="D54" s="28" t="s">
        <v>112</v>
      </c>
      <c r="E54" s="29" t="s">
        <v>233</v>
      </c>
      <c r="F54" s="30" t="s">
        <v>236</v>
      </c>
      <c r="G54" s="27" t="s">
        <v>222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237</v>
      </c>
      <c r="D55" s="28" t="s">
        <v>238</v>
      </c>
      <c r="E55" s="29" t="s">
        <v>239</v>
      </c>
      <c r="F55" s="30" t="s">
        <v>240</v>
      </c>
      <c r="G55" s="27" t="s">
        <v>189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241</v>
      </c>
      <c r="D56" s="28" t="s">
        <v>242</v>
      </c>
      <c r="E56" s="29" t="s">
        <v>243</v>
      </c>
      <c r="F56" s="30" t="s">
        <v>244</v>
      </c>
      <c r="G56" s="27" t="s">
        <v>90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245</v>
      </c>
      <c r="D57" s="28" t="s">
        <v>246</v>
      </c>
      <c r="E57" s="29" t="s">
        <v>247</v>
      </c>
      <c r="F57" s="30" t="s">
        <v>248</v>
      </c>
      <c r="G57" s="27" t="s">
        <v>80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249</v>
      </c>
      <c r="D58" s="28" t="s">
        <v>250</v>
      </c>
      <c r="E58" s="29" t="s">
        <v>247</v>
      </c>
      <c r="F58" s="30" t="s">
        <v>251</v>
      </c>
      <c r="G58" s="27" t="s">
        <v>76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252</v>
      </c>
      <c r="D59" s="28" t="s">
        <v>253</v>
      </c>
      <c r="E59" s="29" t="s">
        <v>254</v>
      </c>
      <c r="F59" s="30" t="s">
        <v>255</v>
      </c>
      <c r="G59" s="27" t="s">
        <v>164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256</v>
      </c>
      <c r="D60" s="28" t="s">
        <v>257</v>
      </c>
      <c r="E60" s="29" t="s">
        <v>254</v>
      </c>
      <c r="F60" s="30" t="s">
        <v>258</v>
      </c>
      <c r="G60" s="27" t="s">
        <v>259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260</v>
      </c>
      <c r="D61" s="28" t="s">
        <v>261</v>
      </c>
      <c r="E61" s="29" t="s">
        <v>262</v>
      </c>
      <c r="F61" s="30" t="s">
        <v>263</v>
      </c>
      <c r="G61" s="27" t="s">
        <v>128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264</v>
      </c>
      <c r="D62" s="28" t="s">
        <v>265</v>
      </c>
      <c r="E62" s="29" t="s">
        <v>266</v>
      </c>
      <c r="F62" s="30" t="s">
        <v>267</v>
      </c>
      <c r="G62" s="27" t="s">
        <v>189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268</v>
      </c>
      <c r="D63" s="28" t="s">
        <v>112</v>
      </c>
      <c r="E63" s="29" t="s">
        <v>269</v>
      </c>
      <c r="F63" s="30" t="s">
        <v>270</v>
      </c>
      <c r="G63" s="27" t="s">
        <v>76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271</v>
      </c>
      <c r="D64" s="28" t="s">
        <v>219</v>
      </c>
      <c r="E64" s="29" t="s">
        <v>272</v>
      </c>
      <c r="F64" s="30" t="s">
        <v>273</v>
      </c>
      <c r="G64" s="27" t="s">
        <v>76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274</v>
      </c>
      <c r="D65" s="28" t="s">
        <v>275</v>
      </c>
      <c r="E65" s="29" t="s">
        <v>276</v>
      </c>
      <c r="F65" s="30" t="s">
        <v>89</v>
      </c>
      <c r="G65" s="27" t="s">
        <v>80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277</v>
      </c>
      <c r="D66" s="28" t="s">
        <v>278</v>
      </c>
      <c r="E66" s="29" t="s">
        <v>279</v>
      </c>
      <c r="F66" s="30" t="s">
        <v>151</v>
      </c>
      <c r="G66" s="27" t="s">
        <v>128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280</v>
      </c>
      <c r="D67" s="28" t="s">
        <v>281</v>
      </c>
      <c r="E67" s="29" t="s">
        <v>282</v>
      </c>
      <c r="F67" s="30" t="s">
        <v>283</v>
      </c>
      <c r="G67" s="27" t="s">
        <v>164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5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6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284</v>
      </c>
      <c r="D68" s="28" t="s">
        <v>285</v>
      </c>
      <c r="E68" s="29" t="s">
        <v>282</v>
      </c>
      <c r="F68" s="30" t="s">
        <v>286</v>
      </c>
      <c r="G68" s="27" t="s">
        <v>72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5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287</v>
      </c>
      <c r="D69" s="28" t="s">
        <v>288</v>
      </c>
      <c r="E69" s="29" t="s">
        <v>282</v>
      </c>
      <c r="F69" s="30" t="s">
        <v>289</v>
      </c>
      <c r="G69" s="27" t="s">
        <v>76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5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6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290</v>
      </c>
      <c r="D70" s="28" t="s">
        <v>219</v>
      </c>
      <c r="E70" s="29" t="s">
        <v>291</v>
      </c>
      <c r="F70" s="30" t="s">
        <v>292</v>
      </c>
      <c r="G70" s="27" t="s">
        <v>80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5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6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293</v>
      </c>
      <c r="D71" s="28" t="s">
        <v>82</v>
      </c>
      <c r="E71" s="29" t="s">
        <v>294</v>
      </c>
      <c r="F71" s="30" t="s">
        <v>295</v>
      </c>
      <c r="G71" s="27" t="s">
        <v>259</v>
      </c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5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93"/>
      <c r="V71" s="91" t="str">
        <f t="shared" si="6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296</v>
      </c>
      <c r="D72" s="28" t="s">
        <v>297</v>
      </c>
      <c r="E72" s="29" t="s">
        <v>298</v>
      </c>
      <c r="F72" s="30" t="s">
        <v>299</v>
      </c>
      <c r="G72" s="27" t="s">
        <v>222</v>
      </c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5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3"/>
      <c r="V72" s="91" t="str">
        <f t="shared" si="6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hidden="1">
      <c r="A74" s="2"/>
      <c r="B74" s="110" t="s">
        <v>28</v>
      </c>
      <c r="C74" s="11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hidden="1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130" t="s">
        <v>31</v>
      </c>
      <c r="H75" s="130"/>
      <c r="I75" s="130"/>
      <c r="J75" s="130"/>
      <c r="K75" s="130"/>
      <c r="L75" s="130"/>
      <c r="M75" s="130"/>
      <c r="N75" s="130"/>
      <c r="O75" s="130"/>
      <c r="P75" s="48">
        <f>$Y$9 -COUNTIF($T$10:$T$262,"Vắng") -COUNTIF($T$10:$T$262,"Vắng có phép") - COUNTIF($T$10:$T$262,"Đình chỉ thi") - COUNTIF($T$10:$T$262,"Không đủ ĐKDT")</f>
        <v>62</v>
      </c>
      <c r="Q75" s="48"/>
      <c r="R75" s="49"/>
      <c r="S75" s="50"/>
      <c r="T75" s="50" t="s">
        <v>30</v>
      </c>
      <c r="U75" s="3"/>
    </row>
    <row r="76" spans="1:38" ht="16.5" hidden="1" customHeight="1">
      <c r="A76" s="2"/>
      <c r="B76" s="45" t="s">
        <v>32</v>
      </c>
      <c r="C76" s="45"/>
      <c r="D76" s="46">
        <f>+$AJ$9</f>
        <v>0</v>
      </c>
      <c r="E76" s="47" t="s">
        <v>30</v>
      </c>
      <c r="F76" s="47"/>
      <c r="G76" s="130" t="s">
        <v>33</v>
      </c>
      <c r="H76" s="130"/>
      <c r="I76" s="130"/>
      <c r="J76" s="130"/>
      <c r="K76" s="130"/>
      <c r="L76" s="130"/>
      <c r="M76" s="130"/>
      <c r="N76" s="130"/>
      <c r="O76" s="130"/>
      <c r="P76" s="51">
        <f>COUNTIF($T$10:$T$138,"Vắng")</f>
        <v>0</v>
      </c>
      <c r="Q76" s="51"/>
      <c r="R76" s="52"/>
      <c r="S76" s="50"/>
      <c r="T76" s="50" t="s">
        <v>30</v>
      </c>
      <c r="U76" s="3"/>
    </row>
    <row r="77" spans="1:38" ht="16.5" hidden="1" customHeight="1">
      <c r="A77" s="2"/>
      <c r="B77" s="45" t="s">
        <v>54</v>
      </c>
      <c r="C77" s="45"/>
      <c r="D77" s="85">
        <f>COUNTIF(V11:V72,"Học lại")</f>
        <v>62</v>
      </c>
      <c r="E77" s="47" t="s">
        <v>30</v>
      </c>
      <c r="F77" s="47"/>
      <c r="G77" s="130" t="s">
        <v>55</v>
      </c>
      <c r="H77" s="130"/>
      <c r="I77" s="130"/>
      <c r="J77" s="130"/>
      <c r="K77" s="130"/>
      <c r="L77" s="130"/>
      <c r="M77" s="130"/>
      <c r="N77" s="130"/>
      <c r="O77" s="130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idden="1">
      <c r="B79" s="86" t="s">
        <v>34</v>
      </c>
      <c r="C79" s="86"/>
      <c r="D79" s="87">
        <f>COUNTIF(V11:V72,"Thi lại")</f>
        <v>0</v>
      </c>
      <c r="E79" s="88" t="s">
        <v>30</v>
      </c>
      <c r="F79" s="3"/>
      <c r="G79" s="3"/>
      <c r="H79" s="3"/>
      <c r="I79" s="3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</row>
    <row r="80" spans="1:38" hidden="1">
      <c r="B80" s="86"/>
      <c r="C80" s="86"/>
      <c r="D80" s="87"/>
      <c r="E80" s="88"/>
      <c r="F80" s="3"/>
      <c r="G80" s="3"/>
      <c r="H80" s="3"/>
      <c r="I80" s="3"/>
      <c r="J80" s="129" t="s">
        <v>56</v>
      </c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3"/>
    </row>
    <row r="81" spans="1:38" hidden="1">
      <c r="A81" s="53"/>
      <c r="B81" s="98" t="s">
        <v>35</v>
      </c>
      <c r="C81" s="98"/>
      <c r="D81" s="98"/>
      <c r="E81" s="98"/>
      <c r="F81" s="98"/>
      <c r="G81" s="98"/>
      <c r="H81" s="98"/>
      <c r="I81" s="54"/>
      <c r="J81" s="103" t="s">
        <v>36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3"/>
    </row>
    <row r="82" spans="1:38" ht="4.5" hidden="1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hidden="1">
      <c r="B83" s="98" t="s">
        <v>37</v>
      </c>
      <c r="C83" s="98"/>
      <c r="D83" s="100" t="s">
        <v>38</v>
      </c>
      <c r="E83" s="100"/>
      <c r="F83" s="100"/>
      <c r="G83" s="100"/>
      <c r="H83" s="10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idden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18" hidden="1" customHeight="1">
      <c r="A89" s="1"/>
      <c r="B89" s="99" t="s">
        <v>39</v>
      </c>
      <c r="C89" s="99"/>
      <c r="D89" s="99" t="s">
        <v>57</v>
      </c>
      <c r="E89" s="99"/>
      <c r="F89" s="99"/>
      <c r="G89" s="99"/>
      <c r="H89" s="99"/>
      <c r="I89" s="99"/>
      <c r="J89" s="99" t="s">
        <v>40</v>
      </c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hidden="1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hidden="1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customHeight="1">
      <c r="B92" s="97" t="s">
        <v>52</v>
      </c>
      <c r="C92" s="98"/>
      <c r="D92" s="98"/>
      <c r="E92" s="98"/>
      <c r="F92" s="98"/>
      <c r="G92" s="98"/>
      <c r="H92" s="97" t="s">
        <v>53</v>
      </c>
      <c r="I92" s="97"/>
      <c r="J92" s="97"/>
      <c r="K92" s="97"/>
      <c r="L92" s="97"/>
      <c r="M92" s="97"/>
      <c r="N92" s="101" t="s">
        <v>59</v>
      </c>
      <c r="O92" s="101"/>
      <c r="P92" s="101"/>
      <c r="Q92" s="101"/>
      <c r="R92" s="101"/>
      <c r="S92" s="101"/>
      <c r="T92" s="101"/>
      <c r="U92" s="101"/>
    </row>
    <row r="93" spans="1:38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98" t="s">
        <v>37</v>
      </c>
      <c r="C94" s="98"/>
      <c r="D94" s="100" t="s">
        <v>38</v>
      </c>
      <c r="E94" s="100"/>
      <c r="F94" s="100"/>
      <c r="G94" s="100"/>
      <c r="H94" s="10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1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 t="s">
        <v>60</v>
      </c>
      <c r="O100" s="96"/>
      <c r="P100" s="96"/>
      <c r="Q100" s="96"/>
      <c r="R100" s="96"/>
      <c r="S100" s="96"/>
      <c r="T100" s="96"/>
      <c r="U100" s="96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  <filterColumn colId="12"/>
  </autoFilter>
  <mergeCells count="61">
    <mergeCell ref="U8:U10"/>
    <mergeCell ref="P5:U5"/>
    <mergeCell ref="P6:U6"/>
    <mergeCell ref="J80:T80"/>
    <mergeCell ref="G75:O75"/>
    <mergeCell ref="G76:O76"/>
    <mergeCell ref="G77:O77"/>
    <mergeCell ref="J79:T7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81:H81"/>
    <mergeCell ref="J81:T81"/>
    <mergeCell ref="B83:C83"/>
    <mergeCell ref="D83:H83"/>
    <mergeCell ref="S8:S9"/>
    <mergeCell ref="T8:T10"/>
    <mergeCell ref="B10:G10"/>
    <mergeCell ref="B74:C74"/>
    <mergeCell ref="O8:O9"/>
    <mergeCell ref="P8:P9"/>
    <mergeCell ref="Q8:Q10"/>
    <mergeCell ref="R8:R9"/>
    <mergeCell ref="W5:W8"/>
    <mergeCell ref="Z5:AC7"/>
    <mergeCell ref="AD5:AE7"/>
    <mergeCell ref="B100:D100"/>
    <mergeCell ref="B92:G92"/>
    <mergeCell ref="H92:M92"/>
    <mergeCell ref="B89:C89"/>
    <mergeCell ref="D89:I89"/>
    <mergeCell ref="J89:T89"/>
    <mergeCell ref="B94:C94"/>
    <mergeCell ref="D94:H94"/>
    <mergeCell ref="N92:U92"/>
    <mergeCell ref="N100:U100"/>
    <mergeCell ref="H100:M100"/>
    <mergeCell ref="E100:G100"/>
  </mergeCells>
  <conditionalFormatting sqref="H11:P72">
    <cfRule type="cellIs" dxfId="37" priority="4" operator="greaterThan">
      <formula>10</formula>
    </cfRule>
  </conditionalFormatting>
  <conditionalFormatting sqref="C1:C1048576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4" topLeftCell="A5" activePane="bottomLeft" state="frozen"/>
      <selection activeCell="L1" sqref="L1:T1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2472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INT1306-18</v>
      </c>
      <c r="Y9" s="69">
        <f>+$AH$9+$AJ$9+$AF$9</f>
        <v>38</v>
      </c>
      <c r="Z9" s="63">
        <f>COUNTIF($S$10:$S$108,"Khiển trách")</f>
        <v>0</v>
      </c>
      <c r="AA9" s="63">
        <f>COUNTIF($S$10:$S$108,"Cảnh cáo")</f>
        <v>0</v>
      </c>
      <c r="AB9" s="63">
        <f>COUNTIF($S$10:$S$108,"Đình chỉ thi")</f>
        <v>0</v>
      </c>
      <c r="AC9" s="70">
        <f>+($Z$9+$AA$9+$AB$9)/$Y$9*100%</f>
        <v>0</v>
      </c>
      <c r="AD9" s="63">
        <f>SUM(COUNTIF($S$10:$S$106,"Vắng"),COUNTIF($S$10:$S$106,"Vắng có phép"))</f>
        <v>0</v>
      </c>
      <c r="AE9" s="71">
        <f>+$AD$9/$Y$9</f>
        <v>0</v>
      </c>
      <c r="AF9" s="72">
        <f>COUNTIF($V$10:$V$106,"Thi lại")</f>
        <v>0</v>
      </c>
      <c r="AG9" s="71">
        <f>+$AF$9/$Y$9</f>
        <v>0</v>
      </c>
      <c r="AH9" s="72">
        <f>COUNTIF($V$10:$V$107,"Học lại")</f>
        <v>38</v>
      </c>
      <c r="AI9" s="71">
        <f>+$AH$9/$Y$9</f>
        <v>1</v>
      </c>
      <c r="AJ9" s="63">
        <f>COUNTIF($V$11:$V$107,"Đạt")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2314</v>
      </c>
      <c r="D11" s="17" t="s">
        <v>2315</v>
      </c>
      <c r="E11" s="18" t="s">
        <v>66</v>
      </c>
      <c r="F11" s="19" t="s">
        <v>1385</v>
      </c>
      <c r="G11" s="16" t="s">
        <v>2316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2317</v>
      </c>
      <c r="D12" s="28" t="s">
        <v>2318</v>
      </c>
      <c r="E12" s="29" t="s">
        <v>66</v>
      </c>
      <c r="F12" s="30" t="s">
        <v>2319</v>
      </c>
      <c r="G12" s="27" t="s">
        <v>2316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2320</v>
      </c>
      <c r="D13" s="28" t="s">
        <v>173</v>
      </c>
      <c r="E13" s="29" t="s">
        <v>971</v>
      </c>
      <c r="F13" s="30" t="s">
        <v>582</v>
      </c>
      <c r="G13" s="27" t="s">
        <v>2316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2321</v>
      </c>
      <c r="D14" s="28" t="s">
        <v>335</v>
      </c>
      <c r="E14" s="29" t="s">
        <v>498</v>
      </c>
      <c r="F14" s="30" t="s">
        <v>1502</v>
      </c>
      <c r="G14" s="27" t="s">
        <v>2316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2322</v>
      </c>
      <c r="D15" s="28" t="s">
        <v>2323</v>
      </c>
      <c r="E15" s="29" t="s">
        <v>1732</v>
      </c>
      <c r="F15" s="30" t="s">
        <v>932</v>
      </c>
      <c r="G15" s="27" t="s">
        <v>2316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2324</v>
      </c>
      <c r="D16" s="28" t="s">
        <v>2055</v>
      </c>
      <c r="E16" s="29" t="s">
        <v>315</v>
      </c>
      <c r="F16" s="30" t="s">
        <v>944</v>
      </c>
      <c r="G16" s="27" t="s">
        <v>2316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2325</v>
      </c>
      <c r="D17" s="28" t="s">
        <v>1463</v>
      </c>
      <c r="E17" s="29" t="s">
        <v>319</v>
      </c>
      <c r="F17" s="30" t="s">
        <v>585</v>
      </c>
      <c r="G17" s="27" t="s">
        <v>2316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2326</v>
      </c>
      <c r="D18" s="28" t="s">
        <v>1550</v>
      </c>
      <c r="E18" s="29" t="s">
        <v>101</v>
      </c>
      <c r="F18" s="30" t="s">
        <v>2327</v>
      </c>
      <c r="G18" s="27" t="s">
        <v>2316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2328</v>
      </c>
      <c r="D19" s="28" t="s">
        <v>278</v>
      </c>
      <c r="E19" s="29" t="s">
        <v>101</v>
      </c>
      <c r="F19" s="30" t="s">
        <v>2329</v>
      </c>
      <c r="G19" s="27" t="s">
        <v>2316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2330</v>
      </c>
      <c r="D20" s="28" t="s">
        <v>2331</v>
      </c>
      <c r="E20" s="29" t="s">
        <v>131</v>
      </c>
      <c r="F20" s="30" t="s">
        <v>720</v>
      </c>
      <c r="G20" s="27" t="s">
        <v>2316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2332</v>
      </c>
      <c r="D21" s="28" t="s">
        <v>2333</v>
      </c>
      <c r="E21" s="29" t="s">
        <v>138</v>
      </c>
      <c r="F21" s="30" t="s">
        <v>159</v>
      </c>
      <c r="G21" s="27" t="s">
        <v>2316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2334</v>
      </c>
      <c r="D22" s="28" t="s">
        <v>2335</v>
      </c>
      <c r="E22" s="29" t="s">
        <v>138</v>
      </c>
      <c r="F22" s="30" t="s">
        <v>1131</v>
      </c>
      <c r="G22" s="27" t="s">
        <v>2316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2336</v>
      </c>
      <c r="D23" s="28" t="s">
        <v>554</v>
      </c>
      <c r="E23" s="29" t="s">
        <v>2337</v>
      </c>
      <c r="F23" s="30" t="s">
        <v>2338</v>
      </c>
      <c r="G23" s="27" t="s">
        <v>2316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2339</v>
      </c>
      <c r="D24" s="28" t="s">
        <v>2340</v>
      </c>
      <c r="E24" s="29" t="s">
        <v>146</v>
      </c>
      <c r="F24" s="30" t="s">
        <v>1418</v>
      </c>
      <c r="G24" s="27" t="s">
        <v>2316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2341</v>
      </c>
      <c r="D25" s="28" t="s">
        <v>546</v>
      </c>
      <c r="E25" s="29" t="s">
        <v>367</v>
      </c>
      <c r="F25" s="30" t="s">
        <v>674</v>
      </c>
      <c r="G25" s="27" t="s">
        <v>2316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2342</v>
      </c>
      <c r="D26" s="28" t="s">
        <v>285</v>
      </c>
      <c r="E26" s="29" t="s">
        <v>367</v>
      </c>
      <c r="F26" s="30" t="s">
        <v>596</v>
      </c>
      <c r="G26" s="27" t="s">
        <v>2316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2343</v>
      </c>
      <c r="D27" s="28" t="s">
        <v>105</v>
      </c>
      <c r="E27" s="29" t="s">
        <v>367</v>
      </c>
      <c r="F27" s="30" t="s">
        <v>2344</v>
      </c>
      <c r="G27" s="27" t="s">
        <v>2316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2345</v>
      </c>
      <c r="D28" s="28" t="s">
        <v>655</v>
      </c>
      <c r="E28" s="29" t="s">
        <v>154</v>
      </c>
      <c r="F28" s="30" t="s">
        <v>2346</v>
      </c>
      <c r="G28" s="27" t="s">
        <v>2316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2347</v>
      </c>
      <c r="D29" s="28" t="s">
        <v>701</v>
      </c>
      <c r="E29" s="29" t="s">
        <v>158</v>
      </c>
      <c r="F29" s="30" t="s">
        <v>326</v>
      </c>
      <c r="G29" s="27" t="s">
        <v>2316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2348</v>
      </c>
      <c r="D30" s="28" t="s">
        <v>1029</v>
      </c>
      <c r="E30" s="29" t="s">
        <v>725</v>
      </c>
      <c r="F30" s="30" t="s">
        <v>316</v>
      </c>
      <c r="G30" s="27" t="s">
        <v>2316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2349</v>
      </c>
      <c r="D31" s="28" t="s">
        <v>2350</v>
      </c>
      <c r="E31" s="29" t="s">
        <v>185</v>
      </c>
      <c r="F31" s="30" t="s">
        <v>1518</v>
      </c>
      <c r="G31" s="27" t="s">
        <v>2316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2351</v>
      </c>
      <c r="D32" s="28" t="s">
        <v>1740</v>
      </c>
      <c r="E32" s="29" t="s">
        <v>185</v>
      </c>
      <c r="F32" s="30" t="s">
        <v>939</v>
      </c>
      <c r="G32" s="27" t="s">
        <v>2316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2352</v>
      </c>
      <c r="D33" s="28" t="s">
        <v>2353</v>
      </c>
      <c r="E33" s="29" t="s">
        <v>208</v>
      </c>
      <c r="F33" s="30" t="s">
        <v>457</v>
      </c>
      <c r="G33" s="27" t="s">
        <v>2316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2354</v>
      </c>
      <c r="D34" s="28" t="s">
        <v>275</v>
      </c>
      <c r="E34" s="29" t="s">
        <v>208</v>
      </c>
      <c r="F34" s="30" t="s">
        <v>391</v>
      </c>
      <c r="G34" s="27" t="s">
        <v>2316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2355</v>
      </c>
      <c r="D35" s="28" t="s">
        <v>310</v>
      </c>
      <c r="E35" s="29" t="s">
        <v>229</v>
      </c>
      <c r="F35" s="30" t="s">
        <v>205</v>
      </c>
      <c r="G35" s="27" t="s">
        <v>2316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2356</v>
      </c>
      <c r="D36" s="28" t="s">
        <v>288</v>
      </c>
      <c r="E36" s="29" t="s">
        <v>417</v>
      </c>
      <c r="F36" s="30" t="s">
        <v>1131</v>
      </c>
      <c r="G36" s="27" t="s">
        <v>2316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2357</v>
      </c>
      <c r="D37" s="28" t="s">
        <v>2358</v>
      </c>
      <c r="E37" s="29" t="s">
        <v>239</v>
      </c>
      <c r="F37" s="30" t="s">
        <v>889</v>
      </c>
      <c r="G37" s="27" t="s">
        <v>2316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2359</v>
      </c>
      <c r="D38" s="28" t="s">
        <v>105</v>
      </c>
      <c r="E38" s="29" t="s">
        <v>239</v>
      </c>
      <c r="F38" s="30" t="s">
        <v>1403</v>
      </c>
      <c r="G38" s="27" t="s">
        <v>2316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2360</v>
      </c>
      <c r="D39" s="28" t="s">
        <v>2361</v>
      </c>
      <c r="E39" s="29" t="s">
        <v>2362</v>
      </c>
      <c r="F39" s="30" t="s">
        <v>2186</v>
      </c>
      <c r="G39" s="27" t="s">
        <v>2316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2363</v>
      </c>
      <c r="D40" s="28" t="s">
        <v>690</v>
      </c>
      <c r="E40" s="29" t="s">
        <v>254</v>
      </c>
      <c r="F40" s="30" t="s">
        <v>797</v>
      </c>
      <c r="G40" s="27" t="s">
        <v>2316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2364</v>
      </c>
      <c r="D41" s="28" t="s">
        <v>1883</v>
      </c>
      <c r="E41" s="29" t="s">
        <v>435</v>
      </c>
      <c r="F41" s="30" t="s">
        <v>1434</v>
      </c>
      <c r="G41" s="27" t="s">
        <v>2316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2365</v>
      </c>
      <c r="D42" s="28" t="s">
        <v>382</v>
      </c>
      <c r="E42" s="29" t="s">
        <v>452</v>
      </c>
      <c r="F42" s="30" t="s">
        <v>875</v>
      </c>
      <c r="G42" s="27" t="s">
        <v>2316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2366</v>
      </c>
      <c r="D43" s="28" t="s">
        <v>420</v>
      </c>
      <c r="E43" s="29" t="s">
        <v>279</v>
      </c>
      <c r="F43" s="30" t="s">
        <v>461</v>
      </c>
      <c r="G43" s="27" t="s">
        <v>2316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2367</v>
      </c>
      <c r="D44" s="28" t="s">
        <v>2368</v>
      </c>
      <c r="E44" s="29" t="s">
        <v>472</v>
      </c>
      <c r="F44" s="30" t="s">
        <v>1930</v>
      </c>
      <c r="G44" s="27" t="s">
        <v>2316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2369</v>
      </c>
      <c r="D45" s="28" t="s">
        <v>2370</v>
      </c>
      <c r="E45" s="29" t="s">
        <v>476</v>
      </c>
      <c r="F45" s="30" t="s">
        <v>1007</v>
      </c>
      <c r="G45" s="27" t="s">
        <v>2316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2371</v>
      </c>
      <c r="D46" s="28" t="s">
        <v>2372</v>
      </c>
      <c r="E46" s="29" t="s">
        <v>476</v>
      </c>
      <c r="F46" s="30" t="s">
        <v>676</v>
      </c>
      <c r="G46" s="27" t="s">
        <v>2316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2373</v>
      </c>
      <c r="D47" s="28" t="s">
        <v>1925</v>
      </c>
      <c r="E47" s="29" t="s">
        <v>652</v>
      </c>
      <c r="F47" s="30" t="s">
        <v>714</v>
      </c>
      <c r="G47" s="27" t="s">
        <v>2316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2374</v>
      </c>
      <c r="D48" s="28" t="s">
        <v>533</v>
      </c>
      <c r="E48" s="29" t="s">
        <v>483</v>
      </c>
      <c r="F48" s="30" t="s">
        <v>221</v>
      </c>
      <c r="G48" s="27" t="s">
        <v>2316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7.5" customHeight="1">
      <c r="A49" s="2"/>
      <c r="B49" s="39"/>
      <c r="C49" s="40"/>
      <c r="D49" s="40"/>
      <c r="E49" s="41"/>
      <c r="F49" s="41"/>
      <c r="G49" s="41"/>
      <c r="H49" s="42"/>
      <c r="I49" s="43"/>
      <c r="J49" s="4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</row>
    <row r="50" spans="1:38" ht="16.5" hidden="1">
      <c r="A50" s="2"/>
      <c r="B50" s="110" t="s">
        <v>28</v>
      </c>
      <c r="C50" s="110"/>
      <c r="D50" s="40"/>
      <c r="E50" s="41"/>
      <c r="F50" s="41"/>
      <c r="G50" s="41"/>
      <c r="H50" s="42"/>
      <c r="I50" s="43"/>
      <c r="J50" s="43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3"/>
    </row>
    <row r="51" spans="1:38" ht="16.5" hidden="1" customHeight="1">
      <c r="A51" s="2"/>
      <c r="B51" s="45" t="s">
        <v>29</v>
      </c>
      <c r="C51" s="45"/>
      <c r="D51" s="46">
        <f>+$Y$9</f>
        <v>38</v>
      </c>
      <c r="E51" s="47" t="s">
        <v>30</v>
      </c>
      <c r="F51" s="47"/>
      <c r="G51" s="130" t="s">
        <v>31</v>
      </c>
      <c r="H51" s="130"/>
      <c r="I51" s="130"/>
      <c r="J51" s="130"/>
      <c r="K51" s="130"/>
      <c r="L51" s="130"/>
      <c r="M51" s="130"/>
      <c r="N51" s="130"/>
      <c r="O51" s="130"/>
      <c r="P51" s="48">
        <f>$Y$9 -COUNTIF($T$10:$T$238,"Vắng") -COUNTIF($T$10:$T$238,"Vắng có phép") - COUNTIF($T$10:$T$238,"Đình chỉ thi") - COUNTIF($T$10:$T$238,"Không đủ ĐKDT")</f>
        <v>38</v>
      </c>
      <c r="Q51" s="48"/>
      <c r="R51" s="49"/>
      <c r="S51" s="50"/>
      <c r="T51" s="50" t="s">
        <v>30</v>
      </c>
      <c r="U51" s="3"/>
    </row>
    <row r="52" spans="1:38" ht="16.5" hidden="1" customHeight="1">
      <c r="A52" s="2"/>
      <c r="B52" s="45" t="s">
        <v>32</v>
      </c>
      <c r="C52" s="45"/>
      <c r="D52" s="46">
        <f>+$AJ$9</f>
        <v>0</v>
      </c>
      <c r="E52" s="47" t="s">
        <v>30</v>
      </c>
      <c r="F52" s="47"/>
      <c r="G52" s="130" t="s">
        <v>33</v>
      </c>
      <c r="H52" s="130"/>
      <c r="I52" s="130"/>
      <c r="J52" s="130"/>
      <c r="K52" s="130"/>
      <c r="L52" s="130"/>
      <c r="M52" s="130"/>
      <c r="N52" s="130"/>
      <c r="O52" s="130"/>
      <c r="P52" s="51">
        <f>COUNTIF($T$10:$T$114,"Vắng")</f>
        <v>0</v>
      </c>
      <c r="Q52" s="51"/>
      <c r="R52" s="52"/>
      <c r="S52" s="50"/>
      <c r="T52" s="50" t="s">
        <v>30</v>
      </c>
      <c r="U52" s="3"/>
    </row>
    <row r="53" spans="1:38" ht="16.5" hidden="1" customHeight="1">
      <c r="A53" s="2"/>
      <c r="B53" s="45" t="s">
        <v>54</v>
      </c>
      <c r="C53" s="45"/>
      <c r="D53" s="85">
        <f>COUNTIF(V11:V48,"Học lại")</f>
        <v>38</v>
      </c>
      <c r="E53" s="47" t="s">
        <v>30</v>
      </c>
      <c r="F53" s="47"/>
      <c r="G53" s="130" t="s">
        <v>55</v>
      </c>
      <c r="H53" s="130"/>
      <c r="I53" s="130"/>
      <c r="J53" s="130"/>
      <c r="K53" s="130"/>
      <c r="L53" s="130"/>
      <c r="M53" s="130"/>
      <c r="N53" s="130"/>
      <c r="O53" s="130"/>
      <c r="P53" s="48">
        <f>COUNTIF($T$10:$T$114,"Vắng có phép")</f>
        <v>0</v>
      </c>
      <c r="Q53" s="48"/>
      <c r="R53" s="49"/>
      <c r="S53" s="50"/>
      <c r="T53" s="50" t="s">
        <v>30</v>
      </c>
      <c r="U53" s="3"/>
    </row>
    <row r="54" spans="1:38" ht="3" hidden="1" customHeight="1">
      <c r="A54" s="2"/>
      <c r="B54" s="39"/>
      <c r="C54" s="40"/>
      <c r="D54" s="40"/>
      <c r="E54" s="41"/>
      <c r="F54" s="41"/>
      <c r="G54" s="41"/>
      <c r="H54" s="42"/>
      <c r="I54" s="43"/>
      <c r="J54" s="4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</row>
    <row r="55" spans="1:38" hidden="1">
      <c r="B55" s="86" t="s">
        <v>34</v>
      </c>
      <c r="C55" s="86"/>
      <c r="D55" s="87">
        <f>COUNTIF(V11:V48,"Thi lại")</f>
        <v>0</v>
      </c>
      <c r="E55" s="88" t="s">
        <v>30</v>
      </c>
      <c r="F55" s="3"/>
      <c r="G55" s="3"/>
      <c r="H55" s="3"/>
      <c r="I55" s="3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3"/>
    </row>
    <row r="56" spans="1:38" hidden="1">
      <c r="B56" s="86"/>
      <c r="C56" s="86"/>
      <c r="D56" s="87"/>
      <c r="E56" s="88"/>
      <c r="F56" s="3"/>
      <c r="G56" s="3"/>
      <c r="H56" s="3"/>
      <c r="I56" s="3"/>
      <c r="J56" s="129" t="s">
        <v>56</v>
      </c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3"/>
    </row>
    <row r="57" spans="1:38" hidden="1">
      <c r="A57" s="53"/>
      <c r="B57" s="98" t="s">
        <v>35</v>
      </c>
      <c r="C57" s="98"/>
      <c r="D57" s="98"/>
      <c r="E57" s="98"/>
      <c r="F57" s="98"/>
      <c r="G57" s="98"/>
      <c r="H57" s="98"/>
      <c r="I57" s="54"/>
      <c r="J57" s="103" t="s">
        <v>36</v>
      </c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3"/>
    </row>
    <row r="58" spans="1:38" ht="4.5" hidden="1" customHeight="1">
      <c r="A58" s="2"/>
      <c r="B58" s="39"/>
      <c r="C58" s="55"/>
      <c r="D58" s="55"/>
      <c r="E58" s="56"/>
      <c r="F58" s="56"/>
      <c r="G58" s="56"/>
      <c r="H58" s="57"/>
      <c r="I58" s="58"/>
      <c r="J58" s="58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38" s="2" customFormat="1" hidden="1">
      <c r="B59" s="98" t="s">
        <v>37</v>
      </c>
      <c r="C59" s="98"/>
      <c r="D59" s="100" t="s">
        <v>38</v>
      </c>
      <c r="E59" s="100"/>
      <c r="F59" s="100"/>
      <c r="G59" s="100"/>
      <c r="H59" s="100"/>
      <c r="I59" s="58"/>
      <c r="J59" s="58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idden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9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.7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t="18" hidden="1" customHeight="1">
      <c r="A65" s="1"/>
      <c r="B65" s="99" t="s">
        <v>39</v>
      </c>
      <c r="C65" s="99"/>
      <c r="D65" s="99" t="s">
        <v>57</v>
      </c>
      <c r="E65" s="99"/>
      <c r="F65" s="99"/>
      <c r="G65" s="99"/>
      <c r="H65" s="99"/>
      <c r="I65" s="99"/>
      <c r="J65" s="99" t="s">
        <v>40</v>
      </c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 ht="4.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t="36.75" hidden="1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ht="38.25" customHeight="1">
      <c r="B68" s="97" t="s">
        <v>52</v>
      </c>
      <c r="C68" s="98"/>
      <c r="D68" s="98"/>
      <c r="E68" s="98"/>
      <c r="F68" s="98"/>
      <c r="G68" s="98"/>
      <c r="H68" s="97" t="s">
        <v>53</v>
      </c>
      <c r="I68" s="97"/>
      <c r="J68" s="97"/>
      <c r="K68" s="97"/>
      <c r="L68" s="97"/>
      <c r="M68" s="97"/>
      <c r="N68" s="101" t="s">
        <v>59</v>
      </c>
      <c r="O68" s="101"/>
      <c r="P68" s="101"/>
      <c r="Q68" s="101"/>
      <c r="R68" s="101"/>
      <c r="S68" s="101"/>
      <c r="T68" s="101"/>
      <c r="U68" s="101"/>
    </row>
    <row r="69" spans="1:38"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>
      <c r="B70" s="98" t="s">
        <v>37</v>
      </c>
      <c r="C70" s="98"/>
      <c r="D70" s="100" t="s">
        <v>38</v>
      </c>
      <c r="E70" s="100"/>
      <c r="F70" s="100"/>
      <c r="G70" s="100"/>
      <c r="H70" s="100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</row>
    <row r="71" spans="1:38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6" spans="1:38"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 t="s">
        <v>60</v>
      </c>
      <c r="O76" s="96"/>
      <c r="P76" s="96"/>
      <c r="Q76" s="96"/>
      <c r="R76" s="96"/>
      <c r="S76" s="96"/>
      <c r="T76" s="96"/>
      <c r="U76" s="96"/>
    </row>
  </sheetData>
  <sheetProtection formatCells="0" formatColumns="0" formatRows="0" insertColumns="0" insertRows="0" insertHyperlinks="0" deleteColumns="0" deleteRows="0" sort="0" autoFilter="0" pivotTables="0"/>
  <autoFilter ref="A9:AL48">
    <filterColumn colId="3" showButton="0"/>
    <filterColumn colId="12"/>
  </autoFilter>
  <mergeCells count="61">
    <mergeCell ref="B70:C70"/>
    <mergeCell ref="D70:H70"/>
    <mergeCell ref="B76:D76"/>
    <mergeCell ref="E76:G76"/>
    <mergeCell ref="H76:M76"/>
    <mergeCell ref="N76:U76"/>
    <mergeCell ref="B65:C65"/>
    <mergeCell ref="D65:I65"/>
    <mergeCell ref="J65:T65"/>
    <mergeCell ref="B68:G68"/>
    <mergeCell ref="H68:M68"/>
    <mergeCell ref="N68:U68"/>
    <mergeCell ref="G53:O53"/>
    <mergeCell ref="J55:T55"/>
    <mergeCell ref="J56:T56"/>
    <mergeCell ref="B57:H57"/>
    <mergeCell ref="J57:T57"/>
    <mergeCell ref="B59:C59"/>
    <mergeCell ref="D59:H59"/>
    <mergeCell ref="T8:T10"/>
    <mergeCell ref="U8:U10"/>
    <mergeCell ref="B10:G10"/>
    <mergeCell ref="B50:C50"/>
    <mergeCell ref="G51:O51"/>
    <mergeCell ref="G52:O5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8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53 AL3:AL9 X3:AK4 W5:AK9 V11:W4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6"/>
  <sheetViews>
    <sheetView workbookViewId="0">
      <pane ySplit="4" topLeftCell="A5" activePane="bottomLeft" state="frozen"/>
      <selection activeCell="I13" sqref="I13"/>
      <selection pane="bottomLeft" activeCell="L1" sqref="L1:T1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INT1306-17</v>
      </c>
      <c r="Y9" s="69">
        <f>+$AH$9+$AJ$9+$AF$9</f>
        <v>38</v>
      </c>
      <c r="Z9" s="63">
        <f>COUNTIF($S$10:$S$108,"Khiển trách")</f>
        <v>0</v>
      </c>
      <c r="AA9" s="63">
        <f>COUNTIF($S$10:$S$108,"Cảnh cáo")</f>
        <v>0</v>
      </c>
      <c r="AB9" s="63">
        <f>COUNTIF($S$10:$S$108,"Đình chỉ thi")</f>
        <v>0</v>
      </c>
      <c r="AC9" s="70">
        <f>+($Z$9+$AA$9+$AB$9)/$Y$9*100%</f>
        <v>0</v>
      </c>
      <c r="AD9" s="63">
        <f>SUM(COUNTIF($S$10:$S$106,"Vắng"),COUNTIF($S$10:$S$106,"Vắng có phép"))</f>
        <v>0</v>
      </c>
      <c r="AE9" s="71">
        <f>+$AD$9/$Y$9</f>
        <v>0</v>
      </c>
      <c r="AF9" s="72">
        <f>COUNTIF($V$10:$V$106,"Thi lại")</f>
        <v>0</v>
      </c>
      <c r="AG9" s="71">
        <f>+$AF$9/$Y$9</f>
        <v>0</v>
      </c>
      <c r="AH9" s="72">
        <f>COUNTIF($V$10:$V$107,"Học lại")</f>
        <v>38</v>
      </c>
      <c r="AI9" s="71">
        <f>+$AH$9/$Y$9</f>
        <v>1</v>
      </c>
      <c r="AJ9" s="63">
        <f>COUNTIF($V$11:$V$107,"Đạt")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2251</v>
      </c>
      <c r="D11" s="17" t="s">
        <v>1611</v>
      </c>
      <c r="E11" s="18" t="s">
        <v>66</v>
      </c>
      <c r="F11" s="19" t="s">
        <v>2252</v>
      </c>
      <c r="G11" s="16" t="s">
        <v>2253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2254</v>
      </c>
      <c r="D12" s="28" t="s">
        <v>74</v>
      </c>
      <c r="E12" s="29" t="s">
        <v>66</v>
      </c>
      <c r="F12" s="30" t="s">
        <v>671</v>
      </c>
      <c r="G12" s="27" t="s">
        <v>2253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2255</v>
      </c>
      <c r="D13" s="28" t="s">
        <v>207</v>
      </c>
      <c r="E13" s="29" t="s">
        <v>66</v>
      </c>
      <c r="F13" s="30" t="s">
        <v>845</v>
      </c>
      <c r="G13" s="27" t="s">
        <v>2253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2256</v>
      </c>
      <c r="D14" s="28" t="s">
        <v>825</v>
      </c>
      <c r="E14" s="29" t="s">
        <v>66</v>
      </c>
      <c r="F14" s="30" t="s">
        <v>234</v>
      </c>
      <c r="G14" s="27" t="s">
        <v>2253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2257</v>
      </c>
      <c r="D15" s="28" t="s">
        <v>1606</v>
      </c>
      <c r="E15" s="29" t="s">
        <v>66</v>
      </c>
      <c r="F15" s="30" t="s">
        <v>151</v>
      </c>
      <c r="G15" s="27" t="s">
        <v>2253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2258</v>
      </c>
      <c r="D16" s="28" t="s">
        <v>2259</v>
      </c>
      <c r="E16" s="29" t="s">
        <v>66</v>
      </c>
      <c r="F16" s="30" t="s">
        <v>236</v>
      </c>
      <c r="G16" s="27" t="s">
        <v>2253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2260</v>
      </c>
      <c r="D17" s="28" t="s">
        <v>658</v>
      </c>
      <c r="E17" s="29" t="s">
        <v>2261</v>
      </c>
      <c r="F17" s="30" t="s">
        <v>163</v>
      </c>
      <c r="G17" s="27" t="s">
        <v>2253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2262</v>
      </c>
      <c r="D18" s="28" t="s">
        <v>505</v>
      </c>
      <c r="E18" s="29" t="s">
        <v>2263</v>
      </c>
      <c r="F18" s="30" t="s">
        <v>614</v>
      </c>
      <c r="G18" s="27" t="s">
        <v>2253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2264</v>
      </c>
      <c r="D19" s="28" t="s">
        <v>2265</v>
      </c>
      <c r="E19" s="29" t="s">
        <v>522</v>
      </c>
      <c r="F19" s="30" t="s">
        <v>289</v>
      </c>
      <c r="G19" s="27" t="s">
        <v>2253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2266</v>
      </c>
      <c r="D20" s="28" t="s">
        <v>149</v>
      </c>
      <c r="E20" s="29" t="s">
        <v>117</v>
      </c>
      <c r="F20" s="30" t="s">
        <v>401</v>
      </c>
      <c r="G20" s="27" t="s">
        <v>2253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2267</v>
      </c>
      <c r="D21" s="28" t="s">
        <v>2268</v>
      </c>
      <c r="E21" s="29" t="s">
        <v>336</v>
      </c>
      <c r="F21" s="30" t="s">
        <v>425</v>
      </c>
      <c r="G21" s="27" t="s">
        <v>2253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2269</v>
      </c>
      <c r="D22" s="28" t="s">
        <v>1155</v>
      </c>
      <c r="E22" s="29" t="s">
        <v>336</v>
      </c>
      <c r="F22" s="30" t="s">
        <v>182</v>
      </c>
      <c r="G22" s="27" t="s">
        <v>2253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2270</v>
      </c>
      <c r="D23" s="28" t="s">
        <v>505</v>
      </c>
      <c r="E23" s="29" t="s">
        <v>336</v>
      </c>
      <c r="F23" s="30" t="s">
        <v>807</v>
      </c>
      <c r="G23" s="27" t="s">
        <v>2253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2271</v>
      </c>
      <c r="D24" s="28" t="s">
        <v>2272</v>
      </c>
      <c r="E24" s="29" t="s">
        <v>549</v>
      </c>
      <c r="F24" s="30" t="s">
        <v>2273</v>
      </c>
      <c r="G24" s="27" t="s">
        <v>2253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2274</v>
      </c>
      <c r="D25" s="28" t="s">
        <v>2275</v>
      </c>
      <c r="E25" s="29" t="s">
        <v>549</v>
      </c>
      <c r="F25" s="30" t="s">
        <v>1048</v>
      </c>
      <c r="G25" s="27" t="s">
        <v>2253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2276</v>
      </c>
      <c r="D26" s="28" t="s">
        <v>285</v>
      </c>
      <c r="E26" s="29" t="s">
        <v>867</v>
      </c>
      <c r="F26" s="30" t="s">
        <v>98</v>
      </c>
      <c r="G26" s="27" t="s">
        <v>2253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2277</v>
      </c>
      <c r="D27" s="28" t="s">
        <v>2278</v>
      </c>
      <c r="E27" s="29" t="s">
        <v>150</v>
      </c>
      <c r="F27" s="30" t="s">
        <v>1792</v>
      </c>
      <c r="G27" s="27" t="s">
        <v>2253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2279</v>
      </c>
      <c r="D28" s="28" t="s">
        <v>105</v>
      </c>
      <c r="E28" s="29" t="s">
        <v>696</v>
      </c>
      <c r="F28" s="30" t="s">
        <v>1289</v>
      </c>
      <c r="G28" s="27" t="s">
        <v>2253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2280</v>
      </c>
      <c r="D29" s="28" t="s">
        <v>288</v>
      </c>
      <c r="E29" s="29" t="s">
        <v>367</v>
      </c>
      <c r="F29" s="30" t="s">
        <v>889</v>
      </c>
      <c r="G29" s="27" t="s">
        <v>2253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2281</v>
      </c>
      <c r="D30" s="28" t="s">
        <v>554</v>
      </c>
      <c r="E30" s="29" t="s">
        <v>367</v>
      </c>
      <c r="F30" s="30" t="s">
        <v>197</v>
      </c>
      <c r="G30" s="27" t="s">
        <v>2253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2282</v>
      </c>
      <c r="D31" s="28" t="s">
        <v>2283</v>
      </c>
      <c r="E31" s="29" t="s">
        <v>154</v>
      </c>
      <c r="F31" s="30" t="s">
        <v>217</v>
      </c>
      <c r="G31" s="27" t="s">
        <v>2253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2284</v>
      </c>
      <c r="D32" s="28" t="s">
        <v>882</v>
      </c>
      <c r="E32" s="29" t="s">
        <v>2285</v>
      </c>
      <c r="F32" s="30" t="s">
        <v>258</v>
      </c>
      <c r="G32" s="27" t="s">
        <v>2253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2286</v>
      </c>
      <c r="D33" s="28" t="s">
        <v>2287</v>
      </c>
      <c r="E33" s="29" t="s">
        <v>725</v>
      </c>
      <c r="F33" s="30" t="s">
        <v>295</v>
      </c>
      <c r="G33" s="27" t="s">
        <v>2253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2288</v>
      </c>
      <c r="D34" s="28" t="s">
        <v>2289</v>
      </c>
      <c r="E34" s="29" t="s">
        <v>192</v>
      </c>
      <c r="F34" s="30" t="s">
        <v>591</v>
      </c>
      <c r="G34" s="27" t="s">
        <v>2253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2290</v>
      </c>
      <c r="D35" s="28" t="s">
        <v>74</v>
      </c>
      <c r="E35" s="29" t="s">
        <v>212</v>
      </c>
      <c r="F35" s="30" t="s">
        <v>1709</v>
      </c>
      <c r="G35" s="27" t="s">
        <v>2253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2291</v>
      </c>
      <c r="D36" s="28" t="s">
        <v>1071</v>
      </c>
      <c r="E36" s="29" t="s">
        <v>604</v>
      </c>
      <c r="F36" s="30" t="s">
        <v>653</v>
      </c>
      <c r="G36" s="27" t="s">
        <v>2253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2292</v>
      </c>
      <c r="D37" s="28" t="s">
        <v>112</v>
      </c>
      <c r="E37" s="29" t="s">
        <v>254</v>
      </c>
      <c r="F37" s="30" t="s">
        <v>849</v>
      </c>
      <c r="G37" s="27" t="s">
        <v>2253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2293</v>
      </c>
      <c r="D38" s="28" t="s">
        <v>2294</v>
      </c>
      <c r="E38" s="29" t="s">
        <v>2295</v>
      </c>
      <c r="F38" s="30" t="s">
        <v>514</v>
      </c>
      <c r="G38" s="27" t="s">
        <v>2253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2296</v>
      </c>
      <c r="D39" s="28" t="s">
        <v>2297</v>
      </c>
      <c r="E39" s="29" t="s">
        <v>624</v>
      </c>
      <c r="F39" s="30" t="s">
        <v>1153</v>
      </c>
      <c r="G39" s="27" t="s">
        <v>2253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2298</v>
      </c>
      <c r="D40" s="28" t="s">
        <v>2299</v>
      </c>
      <c r="E40" s="29" t="s">
        <v>788</v>
      </c>
      <c r="F40" s="30" t="s">
        <v>425</v>
      </c>
      <c r="G40" s="27" t="s">
        <v>2253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2300</v>
      </c>
      <c r="D41" s="28" t="s">
        <v>74</v>
      </c>
      <c r="E41" s="29" t="s">
        <v>1806</v>
      </c>
      <c r="F41" s="30" t="s">
        <v>1385</v>
      </c>
      <c r="G41" s="27" t="s">
        <v>2253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2301</v>
      </c>
      <c r="D42" s="28" t="s">
        <v>112</v>
      </c>
      <c r="E42" s="29" t="s">
        <v>2302</v>
      </c>
      <c r="F42" s="30" t="s">
        <v>98</v>
      </c>
      <c r="G42" s="27" t="s">
        <v>2253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2303</v>
      </c>
      <c r="D43" s="28" t="s">
        <v>2304</v>
      </c>
      <c r="E43" s="29" t="s">
        <v>279</v>
      </c>
      <c r="F43" s="30" t="s">
        <v>477</v>
      </c>
      <c r="G43" s="27" t="s">
        <v>2253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2305</v>
      </c>
      <c r="D44" s="28" t="s">
        <v>2306</v>
      </c>
      <c r="E44" s="29" t="s">
        <v>476</v>
      </c>
      <c r="F44" s="30" t="s">
        <v>2307</v>
      </c>
      <c r="G44" s="27" t="s">
        <v>2253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2308</v>
      </c>
      <c r="D45" s="28" t="s">
        <v>2309</v>
      </c>
      <c r="E45" s="29" t="s">
        <v>652</v>
      </c>
      <c r="F45" s="30" t="s">
        <v>702</v>
      </c>
      <c r="G45" s="27" t="s">
        <v>2253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2310</v>
      </c>
      <c r="D46" s="28" t="s">
        <v>366</v>
      </c>
      <c r="E46" s="29" t="s">
        <v>652</v>
      </c>
      <c r="F46" s="30" t="s">
        <v>763</v>
      </c>
      <c r="G46" s="27" t="s">
        <v>2253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2311</v>
      </c>
      <c r="D47" s="28" t="s">
        <v>366</v>
      </c>
      <c r="E47" s="29" t="s">
        <v>652</v>
      </c>
      <c r="F47" s="30" t="s">
        <v>71</v>
      </c>
      <c r="G47" s="27" t="s">
        <v>2253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2312</v>
      </c>
      <c r="D48" s="28" t="s">
        <v>180</v>
      </c>
      <c r="E48" s="29" t="s">
        <v>2313</v>
      </c>
      <c r="F48" s="30" t="s">
        <v>577</v>
      </c>
      <c r="G48" s="27" t="s">
        <v>2253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7.5" customHeight="1">
      <c r="A49" s="2"/>
      <c r="B49" s="39"/>
      <c r="C49" s="40"/>
      <c r="D49" s="40"/>
      <c r="E49" s="41"/>
      <c r="F49" s="41"/>
      <c r="G49" s="41"/>
      <c r="H49" s="42"/>
      <c r="I49" s="43"/>
      <c r="J49" s="4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</row>
    <row r="50" spans="1:38" ht="16.5" hidden="1">
      <c r="A50" s="2"/>
      <c r="B50" s="110" t="s">
        <v>28</v>
      </c>
      <c r="C50" s="110"/>
      <c r="D50" s="40"/>
      <c r="E50" s="41"/>
      <c r="F50" s="41"/>
      <c r="G50" s="41"/>
      <c r="H50" s="42"/>
      <c r="I50" s="43"/>
      <c r="J50" s="43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3"/>
    </row>
    <row r="51" spans="1:38" ht="16.5" hidden="1" customHeight="1">
      <c r="A51" s="2"/>
      <c r="B51" s="45" t="s">
        <v>29</v>
      </c>
      <c r="C51" s="45"/>
      <c r="D51" s="46">
        <f>+$Y$9</f>
        <v>38</v>
      </c>
      <c r="E51" s="47" t="s">
        <v>30</v>
      </c>
      <c r="F51" s="47"/>
      <c r="G51" s="130" t="s">
        <v>31</v>
      </c>
      <c r="H51" s="130"/>
      <c r="I51" s="130"/>
      <c r="J51" s="130"/>
      <c r="K51" s="130"/>
      <c r="L51" s="130"/>
      <c r="M51" s="130"/>
      <c r="N51" s="130"/>
      <c r="O51" s="130"/>
      <c r="P51" s="48">
        <f>$Y$9 -COUNTIF($T$10:$T$238,"Vắng") -COUNTIF($T$10:$T$238,"Vắng có phép") - COUNTIF($T$10:$T$238,"Đình chỉ thi") - COUNTIF($T$10:$T$238,"Không đủ ĐKDT")</f>
        <v>38</v>
      </c>
      <c r="Q51" s="48"/>
      <c r="R51" s="49"/>
      <c r="S51" s="50"/>
      <c r="T51" s="50" t="s">
        <v>30</v>
      </c>
      <c r="U51" s="3"/>
    </row>
    <row r="52" spans="1:38" ht="16.5" hidden="1" customHeight="1">
      <c r="A52" s="2"/>
      <c r="B52" s="45" t="s">
        <v>32</v>
      </c>
      <c r="C52" s="45"/>
      <c r="D52" s="46">
        <f>+$AJ$9</f>
        <v>0</v>
      </c>
      <c r="E52" s="47" t="s">
        <v>30</v>
      </c>
      <c r="F52" s="47"/>
      <c r="G52" s="130" t="s">
        <v>33</v>
      </c>
      <c r="H52" s="130"/>
      <c r="I52" s="130"/>
      <c r="J52" s="130"/>
      <c r="K52" s="130"/>
      <c r="L52" s="130"/>
      <c r="M52" s="130"/>
      <c r="N52" s="130"/>
      <c r="O52" s="130"/>
      <c r="P52" s="51">
        <f>COUNTIF($T$10:$T$114,"Vắng")</f>
        <v>0</v>
      </c>
      <c r="Q52" s="51"/>
      <c r="R52" s="52"/>
      <c r="S52" s="50"/>
      <c r="T52" s="50" t="s">
        <v>30</v>
      </c>
      <c r="U52" s="3"/>
    </row>
    <row r="53" spans="1:38" ht="16.5" hidden="1" customHeight="1">
      <c r="A53" s="2"/>
      <c r="B53" s="45" t="s">
        <v>54</v>
      </c>
      <c r="C53" s="45"/>
      <c r="D53" s="85">
        <f>COUNTIF(V11:V48,"Học lại")</f>
        <v>38</v>
      </c>
      <c r="E53" s="47" t="s">
        <v>30</v>
      </c>
      <c r="F53" s="47"/>
      <c r="G53" s="130" t="s">
        <v>55</v>
      </c>
      <c r="H53" s="130"/>
      <c r="I53" s="130"/>
      <c r="J53" s="130"/>
      <c r="K53" s="130"/>
      <c r="L53" s="130"/>
      <c r="M53" s="130"/>
      <c r="N53" s="130"/>
      <c r="O53" s="130"/>
      <c r="P53" s="48">
        <f>COUNTIF($T$10:$T$114,"Vắng có phép")</f>
        <v>0</v>
      </c>
      <c r="Q53" s="48"/>
      <c r="R53" s="49"/>
      <c r="S53" s="50"/>
      <c r="T53" s="50" t="s">
        <v>30</v>
      </c>
      <c r="U53" s="3"/>
    </row>
    <row r="54" spans="1:38" ht="3" hidden="1" customHeight="1">
      <c r="A54" s="2"/>
      <c r="B54" s="39"/>
      <c r="C54" s="40"/>
      <c r="D54" s="40"/>
      <c r="E54" s="41"/>
      <c r="F54" s="41"/>
      <c r="G54" s="41"/>
      <c r="H54" s="42"/>
      <c r="I54" s="43"/>
      <c r="J54" s="4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</row>
    <row r="55" spans="1:38" hidden="1">
      <c r="B55" s="86" t="s">
        <v>34</v>
      </c>
      <c r="C55" s="86"/>
      <c r="D55" s="87">
        <f>COUNTIF(V11:V48,"Thi lại")</f>
        <v>0</v>
      </c>
      <c r="E55" s="88" t="s">
        <v>30</v>
      </c>
      <c r="F55" s="3"/>
      <c r="G55" s="3"/>
      <c r="H55" s="3"/>
      <c r="I55" s="3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3"/>
    </row>
    <row r="56" spans="1:38" hidden="1">
      <c r="B56" s="86"/>
      <c r="C56" s="86"/>
      <c r="D56" s="87"/>
      <c r="E56" s="88"/>
      <c r="F56" s="3"/>
      <c r="G56" s="3"/>
      <c r="H56" s="3"/>
      <c r="I56" s="3"/>
      <c r="J56" s="129" t="s">
        <v>56</v>
      </c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3"/>
    </row>
    <row r="57" spans="1:38" hidden="1">
      <c r="A57" s="53"/>
      <c r="B57" s="98" t="s">
        <v>35</v>
      </c>
      <c r="C57" s="98"/>
      <c r="D57" s="98"/>
      <c r="E57" s="98"/>
      <c r="F57" s="98"/>
      <c r="G57" s="98"/>
      <c r="H57" s="98"/>
      <c r="I57" s="54"/>
      <c r="J57" s="103" t="s">
        <v>36</v>
      </c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3"/>
    </row>
    <row r="58" spans="1:38" ht="4.5" hidden="1" customHeight="1">
      <c r="A58" s="2"/>
      <c r="B58" s="39"/>
      <c r="C58" s="55"/>
      <c r="D58" s="55"/>
      <c r="E58" s="56"/>
      <c r="F58" s="56"/>
      <c r="G58" s="56"/>
      <c r="H58" s="57"/>
      <c r="I58" s="58"/>
      <c r="J58" s="58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38" s="2" customFormat="1" hidden="1">
      <c r="B59" s="98" t="s">
        <v>37</v>
      </c>
      <c r="C59" s="98"/>
      <c r="D59" s="100" t="s">
        <v>38</v>
      </c>
      <c r="E59" s="100"/>
      <c r="F59" s="100"/>
      <c r="G59" s="100"/>
      <c r="H59" s="100"/>
      <c r="I59" s="58"/>
      <c r="J59" s="58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idden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idden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idden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9.75" hidden="1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.7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t="18" hidden="1" customHeight="1">
      <c r="A65" s="1"/>
      <c r="B65" s="99" t="s">
        <v>39</v>
      </c>
      <c r="C65" s="99"/>
      <c r="D65" s="99" t="s">
        <v>57</v>
      </c>
      <c r="E65" s="99"/>
      <c r="F65" s="99"/>
      <c r="G65" s="99"/>
      <c r="H65" s="99"/>
      <c r="I65" s="99"/>
      <c r="J65" s="99" t="s">
        <v>40</v>
      </c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 ht="4.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t="36.75" hidden="1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ht="38.25" customHeight="1">
      <c r="B68" s="97" t="s">
        <v>52</v>
      </c>
      <c r="C68" s="98"/>
      <c r="D68" s="98"/>
      <c r="E68" s="98"/>
      <c r="F68" s="98"/>
      <c r="G68" s="98"/>
      <c r="H68" s="97" t="s">
        <v>53</v>
      </c>
      <c r="I68" s="97"/>
      <c r="J68" s="97"/>
      <c r="K68" s="97"/>
      <c r="L68" s="97"/>
      <c r="M68" s="97"/>
      <c r="N68" s="101" t="s">
        <v>59</v>
      </c>
      <c r="O68" s="101"/>
      <c r="P68" s="101"/>
      <c r="Q68" s="101"/>
      <c r="R68" s="101"/>
      <c r="S68" s="101"/>
      <c r="T68" s="101"/>
      <c r="U68" s="101"/>
    </row>
    <row r="69" spans="1:38"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38">
      <c r="B70" s="98" t="s">
        <v>37</v>
      </c>
      <c r="C70" s="98"/>
      <c r="D70" s="100" t="s">
        <v>38</v>
      </c>
      <c r="E70" s="100"/>
      <c r="F70" s="100"/>
      <c r="G70" s="100"/>
      <c r="H70" s="100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</row>
    <row r="71" spans="1:38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6" spans="1:38"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 t="s">
        <v>60</v>
      </c>
      <c r="O76" s="96"/>
      <c r="P76" s="96"/>
      <c r="Q76" s="96"/>
      <c r="R76" s="96"/>
      <c r="S76" s="96"/>
      <c r="T76" s="96"/>
      <c r="U76" s="96"/>
    </row>
  </sheetData>
  <sheetProtection formatCells="0" formatColumns="0" formatRows="0" insertColumns="0" insertRows="0" insertHyperlinks="0" deleteColumns="0" deleteRows="0" sort="0" autoFilter="0" pivotTables="0"/>
  <autoFilter ref="A9:AL48">
    <filterColumn colId="3" showButton="0"/>
    <filterColumn colId="12"/>
  </autoFilter>
  <mergeCells count="61">
    <mergeCell ref="B70:C70"/>
    <mergeCell ref="D70:H70"/>
    <mergeCell ref="B76:D76"/>
    <mergeCell ref="E76:G76"/>
    <mergeCell ref="H76:M76"/>
    <mergeCell ref="N76:U76"/>
    <mergeCell ref="B65:C65"/>
    <mergeCell ref="D65:I65"/>
    <mergeCell ref="J65:T65"/>
    <mergeCell ref="B68:G68"/>
    <mergeCell ref="H68:M68"/>
    <mergeCell ref="N68:U68"/>
    <mergeCell ref="G53:O53"/>
    <mergeCell ref="J55:T55"/>
    <mergeCell ref="J56:T56"/>
    <mergeCell ref="B57:H57"/>
    <mergeCell ref="J57:T57"/>
    <mergeCell ref="B59:C59"/>
    <mergeCell ref="D59:H59"/>
    <mergeCell ref="T8:T10"/>
    <mergeCell ref="U8:U10"/>
    <mergeCell ref="B10:G10"/>
    <mergeCell ref="B50:C50"/>
    <mergeCell ref="G51:O51"/>
    <mergeCell ref="G52:O5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8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53 AL3:AL9 X3:AK4 W5:AK9 V11:W4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2474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INT1306-16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2157</v>
      </c>
      <c r="D11" s="17" t="s">
        <v>318</v>
      </c>
      <c r="E11" s="18" t="s">
        <v>1369</v>
      </c>
      <c r="F11" s="19" t="s">
        <v>2158</v>
      </c>
      <c r="G11" s="16" t="s">
        <v>76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2159</v>
      </c>
      <c r="D12" s="28" t="s">
        <v>380</v>
      </c>
      <c r="E12" s="29" t="s">
        <v>1369</v>
      </c>
      <c r="F12" s="30" t="s">
        <v>433</v>
      </c>
      <c r="G12" s="27" t="s">
        <v>72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2160</v>
      </c>
      <c r="D13" s="28" t="s">
        <v>2161</v>
      </c>
      <c r="E13" s="29" t="s">
        <v>66</v>
      </c>
      <c r="F13" s="30" t="s">
        <v>714</v>
      </c>
      <c r="G13" s="27" t="s">
        <v>110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2162</v>
      </c>
      <c r="D14" s="28" t="s">
        <v>2163</v>
      </c>
      <c r="E14" s="29" t="s">
        <v>66</v>
      </c>
      <c r="F14" s="30" t="s">
        <v>127</v>
      </c>
      <c r="G14" s="27" t="s">
        <v>110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2164</v>
      </c>
      <c r="D15" s="28" t="s">
        <v>173</v>
      </c>
      <c r="E15" s="29" t="s">
        <v>66</v>
      </c>
      <c r="F15" s="30" t="s">
        <v>705</v>
      </c>
      <c r="G15" s="27" t="s">
        <v>143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2165</v>
      </c>
      <c r="D16" s="28" t="s">
        <v>658</v>
      </c>
      <c r="E16" s="29" t="s">
        <v>66</v>
      </c>
      <c r="F16" s="30" t="s">
        <v>899</v>
      </c>
      <c r="G16" s="27" t="s">
        <v>189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2166</v>
      </c>
      <c r="D17" s="28" t="s">
        <v>665</v>
      </c>
      <c r="E17" s="29" t="s">
        <v>1381</v>
      </c>
      <c r="F17" s="30" t="s">
        <v>234</v>
      </c>
      <c r="G17" s="27" t="s">
        <v>143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2167</v>
      </c>
      <c r="D18" s="28" t="s">
        <v>2168</v>
      </c>
      <c r="E18" s="29" t="s">
        <v>2057</v>
      </c>
      <c r="F18" s="30" t="s">
        <v>1058</v>
      </c>
      <c r="G18" s="27" t="s">
        <v>110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2169</v>
      </c>
      <c r="D19" s="28" t="s">
        <v>1962</v>
      </c>
      <c r="E19" s="29" t="s">
        <v>83</v>
      </c>
      <c r="F19" s="30" t="s">
        <v>384</v>
      </c>
      <c r="G19" s="27" t="s">
        <v>189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2170</v>
      </c>
      <c r="D20" s="28" t="s">
        <v>112</v>
      </c>
      <c r="E20" s="29" t="s">
        <v>311</v>
      </c>
      <c r="F20" s="30" t="s">
        <v>1613</v>
      </c>
      <c r="G20" s="27" t="s">
        <v>76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2171</v>
      </c>
      <c r="D21" s="28" t="s">
        <v>701</v>
      </c>
      <c r="E21" s="29" t="s">
        <v>319</v>
      </c>
      <c r="F21" s="30" t="s">
        <v>491</v>
      </c>
      <c r="G21" s="27" t="s">
        <v>143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2172</v>
      </c>
      <c r="D22" s="28" t="s">
        <v>643</v>
      </c>
      <c r="E22" s="29" t="s">
        <v>319</v>
      </c>
      <c r="F22" s="30" t="s">
        <v>807</v>
      </c>
      <c r="G22" s="27" t="s">
        <v>736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2173</v>
      </c>
      <c r="D23" s="28" t="s">
        <v>173</v>
      </c>
      <c r="E23" s="29" t="s">
        <v>325</v>
      </c>
      <c r="F23" s="30" t="s">
        <v>457</v>
      </c>
      <c r="G23" s="27" t="s">
        <v>395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2174</v>
      </c>
      <c r="D24" s="28" t="s">
        <v>112</v>
      </c>
      <c r="E24" s="29" t="s">
        <v>1397</v>
      </c>
      <c r="F24" s="30" t="s">
        <v>807</v>
      </c>
      <c r="G24" s="27" t="s">
        <v>110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2175</v>
      </c>
      <c r="D25" s="28" t="s">
        <v>112</v>
      </c>
      <c r="E25" s="29" t="s">
        <v>540</v>
      </c>
      <c r="F25" s="30" t="s">
        <v>1256</v>
      </c>
      <c r="G25" s="27" t="s">
        <v>76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2176</v>
      </c>
      <c r="D26" s="28" t="s">
        <v>2177</v>
      </c>
      <c r="E26" s="29" t="s">
        <v>336</v>
      </c>
      <c r="F26" s="30" t="s">
        <v>89</v>
      </c>
      <c r="G26" s="27" t="s">
        <v>76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2178</v>
      </c>
      <c r="D27" s="28" t="s">
        <v>335</v>
      </c>
      <c r="E27" s="29" t="s">
        <v>336</v>
      </c>
      <c r="F27" s="30" t="s">
        <v>622</v>
      </c>
      <c r="G27" s="27" t="s">
        <v>80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2179</v>
      </c>
      <c r="D28" s="28" t="s">
        <v>74</v>
      </c>
      <c r="E28" s="29" t="s">
        <v>1113</v>
      </c>
      <c r="F28" s="30" t="s">
        <v>2180</v>
      </c>
      <c r="G28" s="27" t="s">
        <v>72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2181</v>
      </c>
      <c r="D29" s="28" t="s">
        <v>228</v>
      </c>
      <c r="E29" s="29" t="s">
        <v>549</v>
      </c>
      <c r="F29" s="30" t="s">
        <v>676</v>
      </c>
      <c r="G29" s="27" t="s">
        <v>395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2182</v>
      </c>
      <c r="D30" s="28" t="s">
        <v>554</v>
      </c>
      <c r="E30" s="29" t="s">
        <v>146</v>
      </c>
      <c r="F30" s="30" t="s">
        <v>2183</v>
      </c>
      <c r="G30" s="27" t="s">
        <v>85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2184</v>
      </c>
      <c r="D31" s="28" t="s">
        <v>1611</v>
      </c>
      <c r="E31" s="29" t="s">
        <v>696</v>
      </c>
      <c r="F31" s="30" t="s">
        <v>816</v>
      </c>
      <c r="G31" s="27" t="s">
        <v>68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2185</v>
      </c>
      <c r="D32" s="28" t="s">
        <v>447</v>
      </c>
      <c r="E32" s="29" t="s">
        <v>367</v>
      </c>
      <c r="F32" s="30" t="s">
        <v>2186</v>
      </c>
      <c r="G32" s="27" t="s">
        <v>76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2187</v>
      </c>
      <c r="D33" s="28" t="s">
        <v>814</v>
      </c>
      <c r="E33" s="29" t="s">
        <v>2188</v>
      </c>
      <c r="F33" s="30" t="s">
        <v>1537</v>
      </c>
      <c r="G33" s="27" t="s">
        <v>72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2189</v>
      </c>
      <c r="D34" s="28" t="s">
        <v>2190</v>
      </c>
      <c r="E34" s="29" t="s">
        <v>158</v>
      </c>
      <c r="F34" s="30" t="s">
        <v>797</v>
      </c>
      <c r="G34" s="27" t="s">
        <v>68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2191</v>
      </c>
      <c r="D35" s="28" t="s">
        <v>701</v>
      </c>
      <c r="E35" s="29" t="s">
        <v>158</v>
      </c>
      <c r="F35" s="30" t="s">
        <v>1191</v>
      </c>
      <c r="G35" s="27" t="s">
        <v>164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2192</v>
      </c>
      <c r="D36" s="28" t="s">
        <v>844</v>
      </c>
      <c r="E36" s="29" t="s">
        <v>162</v>
      </c>
      <c r="F36" s="30" t="s">
        <v>407</v>
      </c>
      <c r="G36" s="27" t="s">
        <v>68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2193</v>
      </c>
      <c r="D37" s="28" t="s">
        <v>2194</v>
      </c>
      <c r="E37" s="29" t="s">
        <v>2195</v>
      </c>
      <c r="F37" s="30" t="s">
        <v>2196</v>
      </c>
      <c r="G37" s="27" t="s">
        <v>222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2197</v>
      </c>
      <c r="D38" s="28" t="s">
        <v>2198</v>
      </c>
      <c r="E38" s="29" t="s">
        <v>174</v>
      </c>
      <c r="F38" s="30" t="s">
        <v>205</v>
      </c>
      <c r="G38" s="27" t="s">
        <v>308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2199</v>
      </c>
      <c r="D39" s="28" t="s">
        <v>2200</v>
      </c>
      <c r="E39" s="29" t="s">
        <v>2201</v>
      </c>
      <c r="F39" s="30" t="s">
        <v>214</v>
      </c>
      <c r="G39" s="27" t="s">
        <v>189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2202</v>
      </c>
      <c r="D40" s="28" t="s">
        <v>820</v>
      </c>
      <c r="E40" s="29" t="s">
        <v>894</v>
      </c>
      <c r="F40" s="30" t="s">
        <v>2203</v>
      </c>
      <c r="G40" s="27" t="s">
        <v>68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2204</v>
      </c>
      <c r="D41" s="28" t="s">
        <v>2205</v>
      </c>
      <c r="E41" s="29" t="s">
        <v>576</v>
      </c>
      <c r="F41" s="30" t="s">
        <v>378</v>
      </c>
      <c r="G41" s="27" t="s">
        <v>76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2206</v>
      </c>
      <c r="D42" s="28" t="s">
        <v>78</v>
      </c>
      <c r="E42" s="29" t="s">
        <v>208</v>
      </c>
      <c r="F42" s="30" t="s">
        <v>378</v>
      </c>
      <c r="G42" s="27" t="s">
        <v>103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2207</v>
      </c>
      <c r="D43" s="28" t="s">
        <v>2208</v>
      </c>
      <c r="E43" s="29" t="s">
        <v>212</v>
      </c>
      <c r="F43" s="30" t="s">
        <v>1434</v>
      </c>
      <c r="G43" s="27" t="s">
        <v>143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2209</v>
      </c>
      <c r="D44" s="28" t="s">
        <v>2210</v>
      </c>
      <c r="E44" s="29" t="s">
        <v>220</v>
      </c>
      <c r="F44" s="30" t="s">
        <v>2211</v>
      </c>
      <c r="G44" s="27" t="s">
        <v>189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2212</v>
      </c>
      <c r="D45" s="28" t="s">
        <v>112</v>
      </c>
      <c r="E45" s="29" t="s">
        <v>413</v>
      </c>
      <c r="F45" s="30" t="s">
        <v>1271</v>
      </c>
      <c r="G45" s="27" t="s">
        <v>259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2213</v>
      </c>
      <c r="D46" s="28" t="s">
        <v>1719</v>
      </c>
      <c r="E46" s="29" t="s">
        <v>754</v>
      </c>
      <c r="F46" s="30" t="s">
        <v>384</v>
      </c>
      <c r="G46" s="27" t="s">
        <v>80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2214</v>
      </c>
      <c r="D47" s="28" t="s">
        <v>362</v>
      </c>
      <c r="E47" s="29" t="s">
        <v>1892</v>
      </c>
      <c r="F47" s="30" t="s">
        <v>966</v>
      </c>
      <c r="G47" s="27" t="s">
        <v>189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2215</v>
      </c>
      <c r="D48" s="28" t="s">
        <v>655</v>
      </c>
      <c r="E48" s="29" t="s">
        <v>604</v>
      </c>
      <c r="F48" s="30" t="s">
        <v>966</v>
      </c>
      <c r="G48" s="27" t="s">
        <v>80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2216</v>
      </c>
      <c r="D49" s="28" t="s">
        <v>2217</v>
      </c>
      <c r="E49" s="29" t="s">
        <v>2218</v>
      </c>
      <c r="F49" s="30" t="s">
        <v>2219</v>
      </c>
      <c r="G49" s="27" t="s">
        <v>736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2220</v>
      </c>
      <c r="D50" s="28" t="s">
        <v>335</v>
      </c>
      <c r="E50" s="29" t="s">
        <v>2221</v>
      </c>
      <c r="F50" s="30" t="s">
        <v>1072</v>
      </c>
      <c r="G50" s="27" t="s">
        <v>189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2222</v>
      </c>
      <c r="D51" s="28" t="s">
        <v>1602</v>
      </c>
      <c r="E51" s="29" t="s">
        <v>417</v>
      </c>
      <c r="F51" s="30" t="s">
        <v>932</v>
      </c>
      <c r="G51" s="27" t="s">
        <v>76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2223</v>
      </c>
      <c r="D52" s="28" t="s">
        <v>285</v>
      </c>
      <c r="E52" s="29" t="s">
        <v>417</v>
      </c>
      <c r="F52" s="30" t="s">
        <v>2224</v>
      </c>
      <c r="G52" s="27" t="s">
        <v>80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2225</v>
      </c>
      <c r="D53" s="28" t="s">
        <v>420</v>
      </c>
      <c r="E53" s="29" t="s">
        <v>239</v>
      </c>
      <c r="F53" s="30" t="s">
        <v>2203</v>
      </c>
      <c r="G53" s="27" t="s">
        <v>308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2226</v>
      </c>
      <c r="D54" s="28" t="s">
        <v>219</v>
      </c>
      <c r="E54" s="29" t="s">
        <v>243</v>
      </c>
      <c r="F54" s="30" t="s">
        <v>1401</v>
      </c>
      <c r="G54" s="27" t="s">
        <v>189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2227</v>
      </c>
      <c r="D55" s="28" t="s">
        <v>219</v>
      </c>
      <c r="E55" s="29" t="s">
        <v>428</v>
      </c>
      <c r="F55" s="30" t="s">
        <v>593</v>
      </c>
      <c r="G55" s="27" t="s">
        <v>189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2228</v>
      </c>
      <c r="D56" s="28" t="s">
        <v>2229</v>
      </c>
      <c r="E56" s="29" t="s">
        <v>254</v>
      </c>
      <c r="F56" s="30" t="s">
        <v>75</v>
      </c>
      <c r="G56" s="27" t="s">
        <v>189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2230</v>
      </c>
      <c r="D57" s="28" t="s">
        <v>112</v>
      </c>
      <c r="E57" s="29" t="s">
        <v>254</v>
      </c>
      <c r="F57" s="30" t="s">
        <v>2231</v>
      </c>
      <c r="G57" s="27" t="s">
        <v>72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2232</v>
      </c>
      <c r="D58" s="28" t="s">
        <v>173</v>
      </c>
      <c r="E58" s="29" t="s">
        <v>2233</v>
      </c>
      <c r="F58" s="30" t="s">
        <v>682</v>
      </c>
      <c r="G58" s="27" t="s">
        <v>189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2234</v>
      </c>
      <c r="D59" s="28" t="s">
        <v>121</v>
      </c>
      <c r="E59" s="29" t="s">
        <v>624</v>
      </c>
      <c r="F59" s="30" t="s">
        <v>2235</v>
      </c>
      <c r="G59" s="27" t="s">
        <v>1836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2236</v>
      </c>
      <c r="D60" s="28" t="s">
        <v>420</v>
      </c>
      <c r="E60" s="29" t="s">
        <v>266</v>
      </c>
      <c r="F60" s="30" t="s">
        <v>577</v>
      </c>
      <c r="G60" s="27" t="s">
        <v>85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2237</v>
      </c>
      <c r="D61" s="28" t="s">
        <v>285</v>
      </c>
      <c r="E61" s="29" t="s">
        <v>266</v>
      </c>
      <c r="F61" s="30" t="s">
        <v>1165</v>
      </c>
      <c r="G61" s="27" t="s">
        <v>76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2238</v>
      </c>
      <c r="D62" s="28" t="s">
        <v>100</v>
      </c>
      <c r="E62" s="29" t="s">
        <v>269</v>
      </c>
      <c r="F62" s="30" t="s">
        <v>2239</v>
      </c>
      <c r="G62" s="27" t="s">
        <v>259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2240</v>
      </c>
      <c r="D63" s="28" t="s">
        <v>2241</v>
      </c>
      <c r="E63" s="29" t="s">
        <v>2242</v>
      </c>
      <c r="F63" s="30" t="s">
        <v>2243</v>
      </c>
      <c r="G63" s="27" t="s">
        <v>128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2244</v>
      </c>
      <c r="D64" s="28" t="s">
        <v>505</v>
      </c>
      <c r="E64" s="29" t="s">
        <v>464</v>
      </c>
      <c r="F64" s="30" t="s">
        <v>939</v>
      </c>
      <c r="G64" s="27" t="s">
        <v>189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2245</v>
      </c>
      <c r="D65" s="28" t="s">
        <v>121</v>
      </c>
      <c r="E65" s="29" t="s">
        <v>472</v>
      </c>
      <c r="F65" s="30" t="s">
        <v>2224</v>
      </c>
      <c r="G65" s="27" t="s">
        <v>128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2246</v>
      </c>
      <c r="D66" s="28" t="s">
        <v>1883</v>
      </c>
      <c r="E66" s="29" t="s">
        <v>652</v>
      </c>
      <c r="F66" s="30" t="s">
        <v>1513</v>
      </c>
      <c r="G66" s="27" t="s">
        <v>189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2247</v>
      </c>
      <c r="D67" s="28" t="s">
        <v>2248</v>
      </c>
      <c r="E67" s="29" t="s">
        <v>652</v>
      </c>
      <c r="F67" s="30" t="s">
        <v>1119</v>
      </c>
      <c r="G67" s="27" t="s">
        <v>80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2249</v>
      </c>
      <c r="D68" s="28" t="s">
        <v>2066</v>
      </c>
      <c r="E68" s="29" t="s">
        <v>2250</v>
      </c>
      <c r="F68" s="30" t="s">
        <v>1041</v>
      </c>
      <c r="G68" s="27" t="s">
        <v>76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2495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2475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INT1306-15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2043</v>
      </c>
      <c r="D11" s="17" t="s">
        <v>2044</v>
      </c>
      <c r="E11" s="18" t="s">
        <v>66</v>
      </c>
      <c r="F11" s="19" t="s">
        <v>1418</v>
      </c>
      <c r="G11" s="16" t="s">
        <v>308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2045</v>
      </c>
      <c r="D12" s="28" t="s">
        <v>2046</v>
      </c>
      <c r="E12" s="29" t="s">
        <v>66</v>
      </c>
      <c r="F12" s="30" t="s">
        <v>2047</v>
      </c>
      <c r="G12" s="27" t="s">
        <v>736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2048</v>
      </c>
      <c r="D13" s="28" t="s">
        <v>447</v>
      </c>
      <c r="E13" s="29" t="s">
        <v>66</v>
      </c>
      <c r="F13" s="30" t="s">
        <v>477</v>
      </c>
      <c r="G13" s="27" t="s">
        <v>103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2049</v>
      </c>
      <c r="D14" s="28" t="s">
        <v>2050</v>
      </c>
      <c r="E14" s="29" t="s">
        <v>66</v>
      </c>
      <c r="F14" s="30" t="s">
        <v>1131</v>
      </c>
      <c r="G14" s="27" t="s">
        <v>143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2051</v>
      </c>
      <c r="D15" s="28" t="s">
        <v>2052</v>
      </c>
      <c r="E15" s="29" t="s">
        <v>66</v>
      </c>
      <c r="F15" s="30" t="s">
        <v>2053</v>
      </c>
      <c r="G15" s="27" t="s">
        <v>1348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2054</v>
      </c>
      <c r="D16" s="28" t="s">
        <v>2055</v>
      </c>
      <c r="E16" s="29" t="s">
        <v>66</v>
      </c>
      <c r="F16" s="30" t="s">
        <v>668</v>
      </c>
      <c r="G16" s="27" t="s">
        <v>567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2056</v>
      </c>
      <c r="D17" s="28" t="s">
        <v>1052</v>
      </c>
      <c r="E17" s="29" t="s">
        <v>2057</v>
      </c>
      <c r="F17" s="30" t="s">
        <v>2058</v>
      </c>
      <c r="G17" s="27" t="s">
        <v>508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2059</v>
      </c>
      <c r="D18" s="28" t="s">
        <v>74</v>
      </c>
      <c r="E18" s="29" t="s">
        <v>2060</v>
      </c>
      <c r="F18" s="30" t="s">
        <v>304</v>
      </c>
      <c r="G18" s="27" t="s">
        <v>567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2061</v>
      </c>
      <c r="D19" s="28" t="s">
        <v>630</v>
      </c>
      <c r="E19" s="29" t="s">
        <v>974</v>
      </c>
      <c r="F19" s="30" t="s">
        <v>2062</v>
      </c>
      <c r="G19" s="27" t="s">
        <v>649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2063</v>
      </c>
      <c r="D20" s="28" t="s">
        <v>949</v>
      </c>
      <c r="E20" s="29" t="s">
        <v>315</v>
      </c>
      <c r="F20" s="30" t="s">
        <v>1452</v>
      </c>
      <c r="G20" s="27" t="s">
        <v>90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2064</v>
      </c>
      <c r="D21" s="28" t="s">
        <v>825</v>
      </c>
      <c r="E21" s="29" t="s">
        <v>319</v>
      </c>
      <c r="F21" s="30" t="s">
        <v>999</v>
      </c>
      <c r="G21" s="27" t="s">
        <v>1348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2065</v>
      </c>
      <c r="D22" s="28" t="s">
        <v>2066</v>
      </c>
      <c r="E22" s="29" t="s">
        <v>319</v>
      </c>
      <c r="F22" s="30" t="s">
        <v>2067</v>
      </c>
      <c r="G22" s="27" t="s">
        <v>308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2068</v>
      </c>
      <c r="D23" s="28" t="s">
        <v>949</v>
      </c>
      <c r="E23" s="29" t="s">
        <v>325</v>
      </c>
      <c r="F23" s="30" t="s">
        <v>685</v>
      </c>
      <c r="G23" s="27" t="s">
        <v>85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2069</v>
      </c>
      <c r="D24" s="28" t="s">
        <v>2070</v>
      </c>
      <c r="E24" s="29" t="s">
        <v>2071</v>
      </c>
      <c r="F24" s="30" t="s">
        <v>914</v>
      </c>
      <c r="G24" s="27" t="s">
        <v>567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2072</v>
      </c>
      <c r="D25" s="28" t="s">
        <v>2073</v>
      </c>
      <c r="E25" s="29" t="s">
        <v>336</v>
      </c>
      <c r="F25" s="30" t="s">
        <v>371</v>
      </c>
      <c r="G25" s="27" t="s">
        <v>736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2074</v>
      </c>
      <c r="D26" s="28" t="s">
        <v>655</v>
      </c>
      <c r="E26" s="29" t="s">
        <v>122</v>
      </c>
      <c r="F26" s="30" t="s">
        <v>2075</v>
      </c>
      <c r="G26" s="27" t="s">
        <v>128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2076</v>
      </c>
      <c r="D27" s="28" t="s">
        <v>2077</v>
      </c>
      <c r="E27" s="29" t="s">
        <v>131</v>
      </c>
      <c r="F27" s="30" t="s">
        <v>135</v>
      </c>
      <c r="G27" s="27" t="s">
        <v>567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2078</v>
      </c>
      <c r="D28" s="28" t="s">
        <v>2079</v>
      </c>
      <c r="E28" s="29" t="s">
        <v>549</v>
      </c>
      <c r="F28" s="30" t="s">
        <v>2080</v>
      </c>
      <c r="G28" s="27" t="s">
        <v>68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2081</v>
      </c>
      <c r="D29" s="28" t="s">
        <v>1076</v>
      </c>
      <c r="E29" s="29" t="s">
        <v>549</v>
      </c>
      <c r="F29" s="30" t="s">
        <v>465</v>
      </c>
      <c r="G29" s="27" t="s">
        <v>508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2082</v>
      </c>
      <c r="D30" s="28" t="s">
        <v>2083</v>
      </c>
      <c r="E30" s="29" t="s">
        <v>146</v>
      </c>
      <c r="F30" s="30" t="s">
        <v>1378</v>
      </c>
      <c r="G30" s="27" t="s">
        <v>189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2084</v>
      </c>
      <c r="D31" s="28" t="s">
        <v>116</v>
      </c>
      <c r="E31" s="29" t="s">
        <v>146</v>
      </c>
      <c r="F31" s="30" t="s">
        <v>2085</v>
      </c>
      <c r="G31" s="27" t="s">
        <v>649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2086</v>
      </c>
      <c r="D32" s="28" t="s">
        <v>479</v>
      </c>
      <c r="E32" s="29" t="s">
        <v>2087</v>
      </c>
      <c r="F32" s="30" t="s">
        <v>414</v>
      </c>
      <c r="G32" s="27" t="s">
        <v>736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2088</v>
      </c>
      <c r="D33" s="28" t="s">
        <v>1326</v>
      </c>
      <c r="E33" s="29" t="s">
        <v>696</v>
      </c>
      <c r="F33" s="30" t="s">
        <v>2089</v>
      </c>
      <c r="G33" s="27" t="s">
        <v>508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2090</v>
      </c>
      <c r="D34" s="28" t="s">
        <v>919</v>
      </c>
      <c r="E34" s="29" t="s">
        <v>2091</v>
      </c>
      <c r="F34" s="30" t="s">
        <v>1560</v>
      </c>
      <c r="G34" s="27" t="s">
        <v>308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2092</v>
      </c>
      <c r="D35" s="28" t="s">
        <v>655</v>
      </c>
      <c r="E35" s="29" t="s">
        <v>154</v>
      </c>
      <c r="F35" s="30" t="s">
        <v>2093</v>
      </c>
      <c r="G35" s="27" t="s">
        <v>2094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2095</v>
      </c>
      <c r="D36" s="28" t="s">
        <v>335</v>
      </c>
      <c r="E36" s="29" t="s">
        <v>162</v>
      </c>
      <c r="F36" s="30" t="s">
        <v>1910</v>
      </c>
      <c r="G36" s="27" t="s">
        <v>110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2096</v>
      </c>
      <c r="D37" s="28" t="s">
        <v>224</v>
      </c>
      <c r="E37" s="29" t="s">
        <v>2097</v>
      </c>
      <c r="F37" s="30" t="s">
        <v>944</v>
      </c>
      <c r="G37" s="27" t="s">
        <v>567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2098</v>
      </c>
      <c r="D38" s="28" t="s">
        <v>2099</v>
      </c>
      <c r="E38" s="29" t="s">
        <v>174</v>
      </c>
      <c r="F38" s="30" t="s">
        <v>1626</v>
      </c>
      <c r="G38" s="27" t="s">
        <v>189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2100</v>
      </c>
      <c r="D39" s="28" t="s">
        <v>1338</v>
      </c>
      <c r="E39" s="29" t="s">
        <v>174</v>
      </c>
      <c r="F39" s="30" t="s">
        <v>2101</v>
      </c>
      <c r="G39" s="27" t="s">
        <v>259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2102</v>
      </c>
      <c r="D40" s="28" t="s">
        <v>1413</v>
      </c>
      <c r="E40" s="29" t="s">
        <v>174</v>
      </c>
      <c r="F40" s="30" t="s">
        <v>614</v>
      </c>
      <c r="G40" s="27" t="s">
        <v>736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2103</v>
      </c>
      <c r="D41" s="28" t="s">
        <v>2104</v>
      </c>
      <c r="E41" s="29" t="s">
        <v>386</v>
      </c>
      <c r="F41" s="30" t="s">
        <v>398</v>
      </c>
      <c r="G41" s="27" t="s">
        <v>395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2105</v>
      </c>
      <c r="D42" s="28" t="s">
        <v>486</v>
      </c>
      <c r="E42" s="29" t="s">
        <v>386</v>
      </c>
      <c r="F42" s="30" t="s">
        <v>244</v>
      </c>
      <c r="G42" s="27" t="s">
        <v>567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2106</v>
      </c>
      <c r="D43" s="28" t="s">
        <v>2107</v>
      </c>
      <c r="E43" s="29" t="s">
        <v>185</v>
      </c>
      <c r="F43" s="30" t="s">
        <v>682</v>
      </c>
      <c r="G43" s="27" t="s">
        <v>736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2108</v>
      </c>
      <c r="D44" s="28" t="s">
        <v>112</v>
      </c>
      <c r="E44" s="29" t="s">
        <v>208</v>
      </c>
      <c r="F44" s="30" t="s">
        <v>1979</v>
      </c>
      <c r="G44" s="27" t="s">
        <v>395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2109</v>
      </c>
      <c r="D45" s="28" t="s">
        <v>2110</v>
      </c>
      <c r="E45" s="29" t="s">
        <v>2111</v>
      </c>
      <c r="F45" s="30" t="s">
        <v>1382</v>
      </c>
      <c r="G45" s="27" t="s">
        <v>736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2112</v>
      </c>
      <c r="D46" s="28" t="s">
        <v>1027</v>
      </c>
      <c r="E46" s="29" t="s">
        <v>212</v>
      </c>
      <c r="F46" s="30" t="s">
        <v>135</v>
      </c>
      <c r="G46" s="27" t="s">
        <v>736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2113</v>
      </c>
      <c r="D47" s="28" t="s">
        <v>1526</v>
      </c>
      <c r="E47" s="29" t="s">
        <v>212</v>
      </c>
      <c r="F47" s="30" t="s">
        <v>2114</v>
      </c>
      <c r="G47" s="27" t="s">
        <v>395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2115</v>
      </c>
      <c r="D48" s="28" t="s">
        <v>397</v>
      </c>
      <c r="E48" s="29" t="s">
        <v>212</v>
      </c>
      <c r="F48" s="30" t="s">
        <v>445</v>
      </c>
      <c r="G48" s="27" t="s">
        <v>508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2116</v>
      </c>
      <c r="D49" s="28" t="s">
        <v>2117</v>
      </c>
      <c r="E49" s="29" t="s">
        <v>212</v>
      </c>
      <c r="F49" s="30" t="s">
        <v>1104</v>
      </c>
      <c r="G49" s="27" t="s">
        <v>308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2118</v>
      </c>
      <c r="D50" s="28" t="s">
        <v>690</v>
      </c>
      <c r="E50" s="29" t="s">
        <v>413</v>
      </c>
      <c r="F50" s="30" t="s">
        <v>352</v>
      </c>
      <c r="G50" s="27" t="s">
        <v>736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2119</v>
      </c>
      <c r="D51" s="28" t="s">
        <v>2120</v>
      </c>
      <c r="E51" s="29" t="s">
        <v>604</v>
      </c>
      <c r="F51" s="30" t="s">
        <v>1487</v>
      </c>
      <c r="G51" s="27" t="s">
        <v>508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2121</v>
      </c>
      <c r="D52" s="28" t="s">
        <v>455</v>
      </c>
      <c r="E52" s="29" t="s">
        <v>1464</v>
      </c>
      <c r="F52" s="30" t="s">
        <v>1824</v>
      </c>
      <c r="G52" s="27" t="s">
        <v>90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2122</v>
      </c>
      <c r="D53" s="28" t="s">
        <v>2123</v>
      </c>
      <c r="E53" s="29" t="s">
        <v>233</v>
      </c>
      <c r="F53" s="30" t="s">
        <v>1296</v>
      </c>
      <c r="G53" s="27" t="s">
        <v>567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2124</v>
      </c>
      <c r="D54" s="28" t="s">
        <v>2125</v>
      </c>
      <c r="E54" s="29" t="s">
        <v>417</v>
      </c>
      <c r="F54" s="30" t="s">
        <v>1434</v>
      </c>
      <c r="G54" s="27" t="s">
        <v>164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2126</v>
      </c>
      <c r="D55" s="28" t="s">
        <v>2127</v>
      </c>
      <c r="E55" s="29" t="s">
        <v>239</v>
      </c>
      <c r="F55" s="30" t="s">
        <v>1626</v>
      </c>
      <c r="G55" s="27" t="s">
        <v>395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2128</v>
      </c>
      <c r="D56" s="28" t="s">
        <v>769</v>
      </c>
      <c r="E56" s="29" t="s">
        <v>254</v>
      </c>
      <c r="F56" s="30" t="s">
        <v>79</v>
      </c>
      <c r="G56" s="27" t="s">
        <v>103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2129</v>
      </c>
      <c r="D57" s="28" t="s">
        <v>2130</v>
      </c>
      <c r="E57" s="29" t="s">
        <v>624</v>
      </c>
      <c r="F57" s="30" t="s">
        <v>818</v>
      </c>
      <c r="G57" s="27" t="s">
        <v>736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2131</v>
      </c>
      <c r="D58" s="28" t="s">
        <v>2132</v>
      </c>
      <c r="E58" s="29" t="s">
        <v>624</v>
      </c>
      <c r="F58" s="30" t="s">
        <v>2133</v>
      </c>
      <c r="G58" s="27" t="s">
        <v>1086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2134</v>
      </c>
      <c r="D59" s="28" t="s">
        <v>949</v>
      </c>
      <c r="E59" s="29" t="s">
        <v>266</v>
      </c>
      <c r="F59" s="30" t="s">
        <v>2135</v>
      </c>
      <c r="G59" s="27" t="s">
        <v>736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2136</v>
      </c>
      <c r="D60" s="28" t="s">
        <v>2137</v>
      </c>
      <c r="E60" s="29" t="s">
        <v>780</v>
      </c>
      <c r="F60" s="30" t="s">
        <v>2138</v>
      </c>
      <c r="G60" s="27" t="s">
        <v>128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2139</v>
      </c>
      <c r="D61" s="28" t="s">
        <v>126</v>
      </c>
      <c r="E61" s="29" t="s">
        <v>269</v>
      </c>
      <c r="F61" s="30" t="s">
        <v>1513</v>
      </c>
      <c r="G61" s="27" t="s">
        <v>72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2140</v>
      </c>
      <c r="D62" s="28" t="s">
        <v>2141</v>
      </c>
      <c r="E62" s="29" t="s">
        <v>452</v>
      </c>
      <c r="F62" s="30" t="s">
        <v>778</v>
      </c>
      <c r="G62" s="27" t="s">
        <v>103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2142</v>
      </c>
      <c r="D63" s="28" t="s">
        <v>74</v>
      </c>
      <c r="E63" s="29" t="s">
        <v>460</v>
      </c>
      <c r="F63" s="30" t="s">
        <v>951</v>
      </c>
      <c r="G63" s="27" t="s">
        <v>85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2143</v>
      </c>
      <c r="D64" s="28" t="s">
        <v>459</v>
      </c>
      <c r="E64" s="29" t="s">
        <v>279</v>
      </c>
      <c r="F64" s="30" t="s">
        <v>234</v>
      </c>
      <c r="G64" s="27" t="s">
        <v>395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2144</v>
      </c>
      <c r="D65" s="28" t="s">
        <v>1155</v>
      </c>
      <c r="E65" s="29" t="s">
        <v>282</v>
      </c>
      <c r="F65" s="30" t="s">
        <v>2145</v>
      </c>
      <c r="G65" s="27" t="s">
        <v>712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2146</v>
      </c>
      <c r="D66" s="28" t="s">
        <v>2147</v>
      </c>
      <c r="E66" s="29" t="s">
        <v>282</v>
      </c>
      <c r="F66" s="30" t="s">
        <v>1007</v>
      </c>
      <c r="G66" s="27" t="s">
        <v>90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2148</v>
      </c>
      <c r="D67" s="28" t="s">
        <v>2149</v>
      </c>
      <c r="E67" s="29" t="s">
        <v>652</v>
      </c>
      <c r="F67" s="30" t="s">
        <v>2150</v>
      </c>
      <c r="G67" s="27" t="s">
        <v>143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2151</v>
      </c>
      <c r="D68" s="28" t="s">
        <v>2152</v>
      </c>
      <c r="E68" s="29" t="s">
        <v>1359</v>
      </c>
      <c r="F68" s="30" t="s">
        <v>720</v>
      </c>
      <c r="G68" s="27" t="s">
        <v>128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2153</v>
      </c>
      <c r="D69" s="28" t="s">
        <v>2154</v>
      </c>
      <c r="E69" s="29" t="s">
        <v>490</v>
      </c>
      <c r="F69" s="30" t="s">
        <v>2013</v>
      </c>
      <c r="G69" s="27" t="s">
        <v>128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2155</v>
      </c>
      <c r="D70" s="28" t="s">
        <v>121</v>
      </c>
      <c r="E70" s="29" t="s">
        <v>2156</v>
      </c>
      <c r="F70" s="30" t="s">
        <v>387</v>
      </c>
      <c r="G70" s="27" t="s">
        <v>308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2494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INT1306-14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1939</v>
      </c>
      <c r="D11" s="17" t="s">
        <v>1940</v>
      </c>
      <c r="E11" s="18" t="s">
        <v>1369</v>
      </c>
      <c r="F11" s="19" t="s">
        <v>1941</v>
      </c>
      <c r="G11" s="16" t="s">
        <v>736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1942</v>
      </c>
      <c r="D12" s="28" t="s">
        <v>1645</v>
      </c>
      <c r="E12" s="29" t="s">
        <v>66</v>
      </c>
      <c r="F12" s="30" t="s">
        <v>1322</v>
      </c>
      <c r="G12" s="27" t="s">
        <v>222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1943</v>
      </c>
      <c r="D13" s="28" t="s">
        <v>1944</v>
      </c>
      <c r="E13" s="29" t="s">
        <v>66</v>
      </c>
      <c r="F13" s="30" t="s">
        <v>763</v>
      </c>
      <c r="G13" s="27" t="s">
        <v>68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1945</v>
      </c>
      <c r="D14" s="28" t="s">
        <v>195</v>
      </c>
      <c r="E14" s="29" t="s">
        <v>1499</v>
      </c>
      <c r="F14" s="30" t="s">
        <v>1946</v>
      </c>
      <c r="G14" s="27" t="s">
        <v>259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1947</v>
      </c>
      <c r="D15" s="28" t="s">
        <v>1572</v>
      </c>
      <c r="E15" s="29" t="s">
        <v>974</v>
      </c>
      <c r="F15" s="30" t="s">
        <v>1948</v>
      </c>
      <c r="G15" s="27" t="s">
        <v>1949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1950</v>
      </c>
      <c r="D16" s="28" t="s">
        <v>505</v>
      </c>
      <c r="E16" s="29" t="s">
        <v>319</v>
      </c>
      <c r="F16" s="30" t="s">
        <v>1951</v>
      </c>
      <c r="G16" s="27" t="s">
        <v>90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1952</v>
      </c>
      <c r="D17" s="28" t="s">
        <v>278</v>
      </c>
      <c r="E17" s="29" t="s">
        <v>101</v>
      </c>
      <c r="F17" s="30" t="s">
        <v>1316</v>
      </c>
      <c r="G17" s="27" t="s">
        <v>72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1953</v>
      </c>
      <c r="D18" s="28" t="s">
        <v>1954</v>
      </c>
      <c r="E18" s="29" t="s">
        <v>540</v>
      </c>
      <c r="F18" s="30" t="s">
        <v>966</v>
      </c>
      <c r="G18" s="27" t="s">
        <v>508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1955</v>
      </c>
      <c r="D19" s="28" t="s">
        <v>121</v>
      </c>
      <c r="E19" s="29" t="s">
        <v>122</v>
      </c>
      <c r="F19" s="30" t="s">
        <v>1792</v>
      </c>
      <c r="G19" s="27" t="s">
        <v>508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1956</v>
      </c>
      <c r="D20" s="28" t="s">
        <v>78</v>
      </c>
      <c r="E20" s="29" t="s">
        <v>122</v>
      </c>
      <c r="F20" s="30" t="s">
        <v>375</v>
      </c>
      <c r="G20" s="27" t="s">
        <v>259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1957</v>
      </c>
      <c r="D21" s="28" t="s">
        <v>250</v>
      </c>
      <c r="E21" s="29" t="s">
        <v>131</v>
      </c>
      <c r="F21" s="30" t="s">
        <v>175</v>
      </c>
      <c r="G21" s="27" t="s">
        <v>222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1958</v>
      </c>
      <c r="D22" s="28" t="s">
        <v>278</v>
      </c>
      <c r="E22" s="29" t="s">
        <v>138</v>
      </c>
      <c r="F22" s="30" t="s">
        <v>812</v>
      </c>
      <c r="G22" s="27" t="s">
        <v>222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1959</v>
      </c>
      <c r="D23" s="28" t="s">
        <v>1960</v>
      </c>
      <c r="E23" s="29" t="s">
        <v>138</v>
      </c>
      <c r="F23" s="30" t="s">
        <v>625</v>
      </c>
      <c r="G23" s="27" t="s">
        <v>128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1961</v>
      </c>
      <c r="D24" s="28" t="s">
        <v>1962</v>
      </c>
      <c r="E24" s="29" t="s">
        <v>549</v>
      </c>
      <c r="F24" s="30" t="s">
        <v>391</v>
      </c>
      <c r="G24" s="27" t="s">
        <v>90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1963</v>
      </c>
      <c r="D25" s="28" t="s">
        <v>533</v>
      </c>
      <c r="E25" s="29" t="s">
        <v>146</v>
      </c>
      <c r="F25" s="30" t="s">
        <v>84</v>
      </c>
      <c r="G25" s="27" t="s">
        <v>80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1964</v>
      </c>
      <c r="D26" s="28" t="s">
        <v>1965</v>
      </c>
      <c r="E26" s="29" t="s">
        <v>355</v>
      </c>
      <c r="F26" s="30" t="s">
        <v>1543</v>
      </c>
      <c r="G26" s="27" t="s">
        <v>222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1966</v>
      </c>
      <c r="D27" s="28" t="s">
        <v>455</v>
      </c>
      <c r="E27" s="29" t="s">
        <v>367</v>
      </c>
      <c r="F27" s="30" t="s">
        <v>1967</v>
      </c>
      <c r="G27" s="27" t="s">
        <v>80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1968</v>
      </c>
      <c r="D28" s="28" t="s">
        <v>1969</v>
      </c>
      <c r="E28" s="29" t="s">
        <v>367</v>
      </c>
      <c r="F28" s="30" t="s">
        <v>98</v>
      </c>
      <c r="G28" s="27" t="s">
        <v>736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1970</v>
      </c>
      <c r="D29" s="28" t="s">
        <v>1350</v>
      </c>
      <c r="E29" s="29" t="s">
        <v>158</v>
      </c>
      <c r="F29" s="30" t="s">
        <v>1971</v>
      </c>
      <c r="G29" s="27" t="s">
        <v>90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1972</v>
      </c>
      <c r="D30" s="28" t="s">
        <v>420</v>
      </c>
      <c r="E30" s="29" t="s">
        <v>894</v>
      </c>
      <c r="F30" s="30" t="s">
        <v>1880</v>
      </c>
      <c r="G30" s="27" t="s">
        <v>80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1973</v>
      </c>
      <c r="D31" s="28" t="s">
        <v>1974</v>
      </c>
      <c r="E31" s="29" t="s">
        <v>894</v>
      </c>
      <c r="F31" s="30" t="s">
        <v>1296</v>
      </c>
      <c r="G31" s="27" t="s">
        <v>222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1975</v>
      </c>
      <c r="D32" s="28" t="s">
        <v>1976</v>
      </c>
      <c r="E32" s="29" t="s">
        <v>185</v>
      </c>
      <c r="F32" s="30" t="s">
        <v>135</v>
      </c>
      <c r="G32" s="27" t="s">
        <v>508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1977</v>
      </c>
      <c r="D33" s="28" t="s">
        <v>1978</v>
      </c>
      <c r="E33" s="29" t="s">
        <v>204</v>
      </c>
      <c r="F33" s="30" t="s">
        <v>1979</v>
      </c>
      <c r="G33" s="27" t="s">
        <v>164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1980</v>
      </c>
      <c r="D34" s="28" t="s">
        <v>322</v>
      </c>
      <c r="E34" s="29" t="s">
        <v>204</v>
      </c>
      <c r="F34" s="30" t="s">
        <v>526</v>
      </c>
      <c r="G34" s="27" t="s">
        <v>85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1981</v>
      </c>
      <c r="D35" s="28" t="s">
        <v>658</v>
      </c>
      <c r="E35" s="29" t="s">
        <v>204</v>
      </c>
      <c r="F35" s="30" t="s">
        <v>1982</v>
      </c>
      <c r="G35" s="27" t="s">
        <v>143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1983</v>
      </c>
      <c r="D36" s="28" t="s">
        <v>1984</v>
      </c>
      <c r="E36" s="29" t="s">
        <v>204</v>
      </c>
      <c r="F36" s="30" t="s">
        <v>785</v>
      </c>
      <c r="G36" s="27" t="s">
        <v>222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1985</v>
      </c>
      <c r="D37" s="28" t="s">
        <v>285</v>
      </c>
      <c r="E37" s="29" t="s">
        <v>208</v>
      </c>
      <c r="F37" s="30" t="s">
        <v>1986</v>
      </c>
      <c r="G37" s="27" t="s">
        <v>567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1987</v>
      </c>
      <c r="D38" s="28" t="s">
        <v>455</v>
      </c>
      <c r="E38" s="29" t="s">
        <v>208</v>
      </c>
      <c r="F38" s="30" t="s">
        <v>709</v>
      </c>
      <c r="G38" s="27" t="s">
        <v>508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1988</v>
      </c>
      <c r="D39" s="28" t="s">
        <v>275</v>
      </c>
      <c r="E39" s="29" t="s">
        <v>208</v>
      </c>
      <c r="F39" s="30" t="s">
        <v>368</v>
      </c>
      <c r="G39" s="27" t="s">
        <v>189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1989</v>
      </c>
      <c r="D40" s="28" t="s">
        <v>1990</v>
      </c>
      <c r="E40" s="29" t="s">
        <v>212</v>
      </c>
      <c r="F40" s="30" t="s">
        <v>807</v>
      </c>
      <c r="G40" s="27" t="s">
        <v>85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1991</v>
      </c>
      <c r="D41" s="28" t="s">
        <v>1992</v>
      </c>
      <c r="E41" s="29" t="s">
        <v>212</v>
      </c>
      <c r="F41" s="30" t="s">
        <v>1709</v>
      </c>
      <c r="G41" s="27" t="s">
        <v>508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1993</v>
      </c>
      <c r="D42" s="28" t="s">
        <v>1994</v>
      </c>
      <c r="E42" s="29" t="s">
        <v>413</v>
      </c>
      <c r="F42" s="30" t="s">
        <v>1613</v>
      </c>
      <c r="G42" s="27" t="s">
        <v>189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1995</v>
      </c>
      <c r="D43" s="28" t="s">
        <v>1313</v>
      </c>
      <c r="E43" s="29" t="s">
        <v>604</v>
      </c>
      <c r="F43" s="30" t="s">
        <v>1363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1996</v>
      </c>
      <c r="D44" s="28" t="s">
        <v>1997</v>
      </c>
      <c r="E44" s="29" t="s">
        <v>233</v>
      </c>
      <c r="F44" s="30" t="s">
        <v>292</v>
      </c>
      <c r="G44" s="27" t="s">
        <v>80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1998</v>
      </c>
      <c r="D45" s="28" t="s">
        <v>1999</v>
      </c>
      <c r="E45" s="29" t="s">
        <v>607</v>
      </c>
      <c r="F45" s="30" t="s">
        <v>248</v>
      </c>
      <c r="G45" s="27" t="s">
        <v>508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2000</v>
      </c>
      <c r="D46" s="28" t="s">
        <v>207</v>
      </c>
      <c r="E46" s="29" t="s">
        <v>239</v>
      </c>
      <c r="F46" s="30" t="s">
        <v>2001</v>
      </c>
      <c r="G46" s="27" t="s">
        <v>90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2002</v>
      </c>
      <c r="D47" s="28" t="s">
        <v>1222</v>
      </c>
      <c r="E47" s="29" t="s">
        <v>2003</v>
      </c>
      <c r="F47" s="30" t="s">
        <v>2004</v>
      </c>
      <c r="G47" s="27" t="s">
        <v>508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2005</v>
      </c>
      <c r="D48" s="28" t="s">
        <v>1738</v>
      </c>
      <c r="E48" s="29" t="s">
        <v>624</v>
      </c>
      <c r="F48" s="30" t="s">
        <v>538</v>
      </c>
      <c r="G48" s="27" t="s">
        <v>80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2006</v>
      </c>
      <c r="D49" s="28" t="s">
        <v>250</v>
      </c>
      <c r="E49" s="29" t="s">
        <v>624</v>
      </c>
      <c r="F49" s="30" t="s">
        <v>2007</v>
      </c>
      <c r="G49" s="27" t="s">
        <v>259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2008</v>
      </c>
      <c r="D50" s="28" t="s">
        <v>2009</v>
      </c>
      <c r="E50" s="29" t="s">
        <v>266</v>
      </c>
      <c r="F50" s="30" t="s">
        <v>2010</v>
      </c>
      <c r="G50" s="27" t="s">
        <v>1836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2011</v>
      </c>
      <c r="D51" s="28" t="s">
        <v>121</v>
      </c>
      <c r="E51" s="29" t="s">
        <v>266</v>
      </c>
      <c r="F51" s="30" t="s">
        <v>2007</v>
      </c>
      <c r="G51" s="27" t="s">
        <v>508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2012</v>
      </c>
      <c r="D52" s="28" t="s">
        <v>455</v>
      </c>
      <c r="E52" s="29" t="s">
        <v>266</v>
      </c>
      <c r="F52" s="30" t="s">
        <v>2013</v>
      </c>
      <c r="G52" s="27" t="s">
        <v>68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2014</v>
      </c>
      <c r="D53" s="28" t="s">
        <v>335</v>
      </c>
      <c r="E53" s="29" t="s">
        <v>266</v>
      </c>
      <c r="F53" s="30" t="s">
        <v>1445</v>
      </c>
      <c r="G53" s="27" t="s">
        <v>143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2015</v>
      </c>
      <c r="D54" s="28" t="s">
        <v>207</v>
      </c>
      <c r="E54" s="29" t="s">
        <v>269</v>
      </c>
      <c r="F54" s="30" t="s">
        <v>1385</v>
      </c>
      <c r="G54" s="27" t="s">
        <v>68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2016</v>
      </c>
      <c r="D55" s="28" t="s">
        <v>1046</v>
      </c>
      <c r="E55" s="29" t="s">
        <v>269</v>
      </c>
      <c r="F55" s="30" t="s">
        <v>109</v>
      </c>
      <c r="G55" s="27" t="s">
        <v>90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2017</v>
      </c>
      <c r="D56" s="28" t="s">
        <v>2018</v>
      </c>
      <c r="E56" s="29" t="s">
        <v>2019</v>
      </c>
      <c r="F56" s="30" t="s">
        <v>89</v>
      </c>
      <c r="G56" s="27" t="s">
        <v>308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2020</v>
      </c>
      <c r="D57" s="28" t="s">
        <v>121</v>
      </c>
      <c r="E57" s="29" t="s">
        <v>2021</v>
      </c>
      <c r="F57" s="30" t="s">
        <v>255</v>
      </c>
      <c r="G57" s="27" t="s">
        <v>508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2022</v>
      </c>
      <c r="D58" s="28" t="s">
        <v>438</v>
      </c>
      <c r="E58" s="29" t="s">
        <v>464</v>
      </c>
      <c r="F58" s="30" t="s">
        <v>1044</v>
      </c>
      <c r="G58" s="27" t="s">
        <v>508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2023</v>
      </c>
      <c r="D59" s="28" t="s">
        <v>2024</v>
      </c>
      <c r="E59" s="29" t="s">
        <v>464</v>
      </c>
      <c r="F59" s="30" t="s">
        <v>433</v>
      </c>
      <c r="G59" s="27" t="s">
        <v>259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2025</v>
      </c>
      <c r="D60" s="28" t="s">
        <v>1171</v>
      </c>
      <c r="E60" s="29" t="s">
        <v>279</v>
      </c>
      <c r="F60" s="30" t="s">
        <v>610</v>
      </c>
      <c r="G60" s="27" t="s">
        <v>72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2026</v>
      </c>
      <c r="D61" s="28" t="s">
        <v>121</v>
      </c>
      <c r="E61" s="29" t="s">
        <v>279</v>
      </c>
      <c r="F61" s="30" t="s">
        <v>2027</v>
      </c>
      <c r="G61" s="27" t="s">
        <v>68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2028</v>
      </c>
      <c r="D62" s="28" t="s">
        <v>2029</v>
      </c>
      <c r="E62" s="29" t="s">
        <v>279</v>
      </c>
      <c r="F62" s="30" t="s">
        <v>1191</v>
      </c>
      <c r="G62" s="27" t="s">
        <v>103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2030</v>
      </c>
      <c r="D63" s="28" t="s">
        <v>787</v>
      </c>
      <c r="E63" s="29" t="s">
        <v>472</v>
      </c>
      <c r="F63" s="30" t="s">
        <v>781</v>
      </c>
      <c r="G63" s="27" t="s">
        <v>68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2031</v>
      </c>
      <c r="D64" s="28" t="s">
        <v>2032</v>
      </c>
      <c r="E64" s="29" t="s">
        <v>476</v>
      </c>
      <c r="F64" s="30" t="s">
        <v>610</v>
      </c>
      <c r="G64" s="27" t="s">
        <v>189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2033</v>
      </c>
      <c r="D65" s="28" t="s">
        <v>1480</v>
      </c>
      <c r="E65" s="29" t="s">
        <v>282</v>
      </c>
      <c r="F65" s="30" t="s">
        <v>436</v>
      </c>
      <c r="G65" s="27" t="s">
        <v>259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2034</v>
      </c>
      <c r="D66" s="28" t="s">
        <v>112</v>
      </c>
      <c r="E66" s="29" t="s">
        <v>282</v>
      </c>
      <c r="F66" s="30" t="s">
        <v>699</v>
      </c>
      <c r="G66" s="27" t="s">
        <v>68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2035</v>
      </c>
      <c r="D67" s="28" t="s">
        <v>2036</v>
      </c>
      <c r="E67" s="29" t="s">
        <v>652</v>
      </c>
      <c r="F67" s="30" t="s">
        <v>916</v>
      </c>
      <c r="G67" s="27" t="s">
        <v>259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2037</v>
      </c>
      <c r="D68" s="28" t="s">
        <v>2038</v>
      </c>
      <c r="E68" s="29" t="s">
        <v>652</v>
      </c>
      <c r="F68" s="30" t="s">
        <v>2039</v>
      </c>
      <c r="G68" s="27" t="s">
        <v>1620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2040</v>
      </c>
      <c r="D69" s="28" t="s">
        <v>335</v>
      </c>
      <c r="E69" s="29" t="s">
        <v>294</v>
      </c>
      <c r="F69" s="30" t="s">
        <v>2041</v>
      </c>
      <c r="G69" s="27" t="s">
        <v>128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2042</v>
      </c>
      <c r="D70" s="28" t="s">
        <v>288</v>
      </c>
      <c r="E70" s="29" t="s">
        <v>487</v>
      </c>
      <c r="F70" s="30" t="s">
        <v>631</v>
      </c>
      <c r="G70" s="27" t="s">
        <v>90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2494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2477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INT1306-13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1834</v>
      </c>
      <c r="D11" s="17" t="s">
        <v>228</v>
      </c>
      <c r="E11" s="18" t="s">
        <v>66</v>
      </c>
      <c r="F11" s="19" t="s">
        <v>1835</v>
      </c>
      <c r="G11" s="16" t="s">
        <v>1836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1837</v>
      </c>
      <c r="D12" s="28" t="s">
        <v>1493</v>
      </c>
      <c r="E12" s="29" t="s">
        <v>66</v>
      </c>
      <c r="F12" s="30" t="s">
        <v>743</v>
      </c>
      <c r="G12" s="27" t="s">
        <v>567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1838</v>
      </c>
      <c r="D13" s="28" t="s">
        <v>335</v>
      </c>
      <c r="E13" s="29" t="s">
        <v>971</v>
      </c>
      <c r="F13" s="30" t="s">
        <v>1104</v>
      </c>
      <c r="G13" s="27" t="s">
        <v>736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1839</v>
      </c>
      <c r="D14" s="28" t="s">
        <v>112</v>
      </c>
      <c r="E14" s="29" t="s">
        <v>1840</v>
      </c>
      <c r="F14" s="30" t="s">
        <v>1104</v>
      </c>
      <c r="G14" s="27" t="s">
        <v>80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1841</v>
      </c>
      <c r="D15" s="28" t="s">
        <v>1842</v>
      </c>
      <c r="E15" s="29" t="s">
        <v>1732</v>
      </c>
      <c r="F15" s="30" t="s">
        <v>1843</v>
      </c>
      <c r="G15" s="27" t="s">
        <v>736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1844</v>
      </c>
      <c r="D16" s="28" t="s">
        <v>318</v>
      </c>
      <c r="E16" s="29" t="s">
        <v>506</v>
      </c>
      <c r="F16" s="30" t="s">
        <v>1845</v>
      </c>
      <c r="G16" s="27" t="s">
        <v>567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1846</v>
      </c>
      <c r="D17" s="28" t="s">
        <v>278</v>
      </c>
      <c r="E17" s="29" t="s">
        <v>101</v>
      </c>
      <c r="F17" s="30" t="s">
        <v>839</v>
      </c>
      <c r="G17" s="27" t="s">
        <v>865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1847</v>
      </c>
      <c r="D18" s="28" t="s">
        <v>112</v>
      </c>
      <c r="E18" s="29" t="s">
        <v>336</v>
      </c>
      <c r="F18" s="30" t="s">
        <v>182</v>
      </c>
      <c r="G18" s="27" t="s">
        <v>567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1848</v>
      </c>
      <c r="D19" s="28" t="s">
        <v>100</v>
      </c>
      <c r="E19" s="29" t="s">
        <v>122</v>
      </c>
      <c r="F19" s="30" t="s">
        <v>760</v>
      </c>
      <c r="G19" s="27" t="s">
        <v>80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1849</v>
      </c>
      <c r="D20" s="28" t="s">
        <v>1850</v>
      </c>
      <c r="E20" s="29" t="s">
        <v>122</v>
      </c>
      <c r="F20" s="30" t="s">
        <v>1286</v>
      </c>
      <c r="G20" s="27" t="s">
        <v>736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1851</v>
      </c>
      <c r="D21" s="28" t="s">
        <v>690</v>
      </c>
      <c r="E21" s="29" t="s">
        <v>138</v>
      </c>
      <c r="F21" s="30" t="s">
        <v>378</v>
      </c>
      <c r="G21" s="27" t="s">
        <v>736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1852</v>
      </c>
      <c r="D22" s="28" t="s">
        <v>769</v>
      </c>
      <c r="E22" s="29" t="s">
        <v>1113</v>
      </c>
      <c r="F22" s="30" t="s">
        <v>1853</v>
      </c>
      <c r="G22" s="27" t="s">
        <v>567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1854</v>
      </c>
      <c r="D23" s="28" t="s">
        <v>1855</v>
      </c>
      <c r="E23" s="29" t="s">
        <v>146</v>
      </c>
      <c r="F23" s="30" t="s">
        <v>425</v>
      </c>
      <c r="G23" s="27" t="s">
        <v>567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1856</v>
      </c>
      <c r="D24" s="28" t="s">
        <v>112</v>
      </c>
      <c r="E24" s="29" t="s">
        <v>146</v>
      </c>
      <c r="F24" s="30" t="s">
        <v>1491</v>
      </c>
      <c r="G24" s="27" t="s">
        <v>567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1857</v>
      </c>
      <c r="D25" s="28" t="s">
        <v>1858</v>
      </c>
      <c r="E25" s="29" t="s">
        <v>146</v>
      </c>
      <c r="F25" s="30" t="s">
        <v>726</v>
      </c>
      <c r="G25" s="27" t="s">
        <v>222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1859</v>
      </c>
      <c r="D26" s="28" t="s">
        <v>1860</v>
      </c>
      <c r="E26" s="29" t="s">
        <v>1121</v>
      </c>
      <c r="F26" s="30" t="s">
        <v>514</v>
      </c>
      <c r="G26" s="27" t="s">
        <v>259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1861</v>
      </c>
      <c r="D27" s="28" t="s">
        <v>505</v>
      </c>
      <c r="E27" s="29" t="s">
        <v>867</v>
      </c>
      <c r="F27" s="30" t="s">
        <v>1862</v>
      </c>
      <c r="G27" s="27" t="s">
        <v>567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1863</v>
      </c>
      <c r="D28" s="28" t="s">
        <v>690</v>
      </c>
      <c r="E28" s="29" t="s">
        <v>367</v>
      </c>
      <c r="F28" s="30" t="s">
        <v>102</v>
      </c>
      <c r="G28" s="27" t="s">
        <v>736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1864</v>
      </c>
      <c r="D29" s="28" t="s">
        <v>228</v>
      </c>
      <c r="E29" s="29" t="s">
        <v>872</v>
      </c>
      <c r="F29" s="30" t="s">
        <v>163</v>
      </c>
      <c r="G29" s="27" t="s">
        <v>259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1865</v>
      </c>
      <c r="D30" s="28" t="s">
        <v>82</v>
      </c>
      <c r="E30" s="29" t="s">
        <v>708</v>
      </c>
      <c r="F30" s="30" t="s">
        <v>1866</v>
      </c>
      <c r="G30" s="27" t="s">
        <v>90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1867</v>
      </c>
      <c r="D31" s="28" t="s">
        <v>149</v>
      </c>
      <c r="E31" s="29" t="s">
        <v>708</v>
      </c>
      <c r="F31" s="30" t="s">
        <v>465</v>
      </c>
      <c r="G31" s="27" t="s">
        <v>567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1868</v>
      </c>
      <c r="D32" s="28" t="s">
        <v>412</v>
      </c>
      <c r="E32" s="29" t="s">
        <v>1869</v>
      </c>
      <c r="F32" s="30" t="s">
        <v>928</v>
      </c>
      <c r="G32" s="27" t="s">
        <v>567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1870</v>
      </c>
      <c r="D33" s="28" t="s">
        <v>455</v>
      </c>
      <c r="E33" s="29" t="s">
        <v>158</v>
      </c>
      <c r="F33" s="30" t="s">
        <v>410</v>
      </c>
      <c r="G33" s="27" t="s">
        <v>736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1871</v>
      </c>
      <c r="D34" s="28" t="s">
        <v>219</v>
      </c>
      <c r="E34" s="29" t="s">
        <v>167</v>
      </c>
      <c r="F34" s="30" t="s">
        <v>702</v>
      </c>
      <c r="G34" s="27" t="s">
        <v>508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1872</v>
      </c>
      <c r="D35" s="28" t="s">
        <v>882</v>
      </c>
      <c r="E35" s="29" t="s">
        <v>174</v>
      </c>
      <c r="F35" s="30" t="s">
        <v>1873</v>
      </c>
      <c r="G35" s="27" t="s">
        <v>567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1874</v>
      </c>
      <c r="D36" s="28" t="s">
        <v>1875</v>
      </c>
      <c r="E36" s="29" t="s">
        <v>383</v>
      </c>
      <c r="F36" s="30" t="s">
        <v>631</v>
      </c>
      <c r="G36" s="27" t="s">
        <v>259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1876</v>
      </c>
      <c r="D37" s="28" t="s">
        <v>322</v>
      </c>
      <c r="E37" s="29" t="s">
        <v>386</v>
      </c>
      <c r="F37" s="30" t="s">
        <v>1289</v>
      </c>
      <c r="G37" s="27" t="s">
        <v>259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1877</v>
      </c>
      <c r="D38" s="28" t="s">
        <v>1878</v>
      </c>
      <c r="E38" s="29" t="s">
        <v>1879</v>
      </c>
      <c r="F38" s="30" t="s">
        <v>1880</v>
      </c>
      <c r="G38" s="27" t="s">
        <v>567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1881</v>
      </c>
      <c r="D39" s="28" t="s">
        <v>219</v>
      </c>
      <c r="E39" s="29" t="s">
        <v>185</v>
      </c>
      <c r="F39" s="30" t="s">
        <v>663</v>
      </c>
      <c r="G39" s="27" t="s">
        <v>567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1882</v>
      </c>
      <c r="D40" s="28" t="s">
        <v>1883</v>
      </c>
      <c r="E40" s="29" t="s">
        <v>192</v>
      </c>
      <c r="F40" s="30" t="s">
        <v>1884</v>
      </c>
      <c r="G40" s="27" t="s">
        <v>76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1885</v>
      </c>
      <c r="D41" s="28" t="s">
        <v>173</v>
      </c>
      <c r="E41" s="29" t="s">
        <v>192</v>
      </c>
      <c r="F41" s="30" t="s">
        <v>1289</v>
      </c>
      <c r="G41" s="27" t="s">
        <v>508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1886</v>
      </c>
      <c r="D42" s="28" t="s">
        <v>112</v>
      </c>
      <c r="E42" s="29" t="s">
        <v>192</v>
      </c>
      <c r="F42" s="30" t="s">
        <v>966</v>
      </c>
      <c r="G42" s="27" t="s">
        <v>567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1887</v>
      </c>
      <c r="D43" s="28" t="s">
        <v>953</v>
      </c>
      <c r="E43" s="29" t="s">
        <v>192</v>
      </c>
      <c r="F43" s="30" t="s">
        <v>286</v>
      </c>
      <c r="G43" s="27" t="s">
        <v>567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1888</v>
      </c>
      <c r="D44" s="28" t="s">
        <v>1889</v>
      </c>
      <c r="E44" s="29" t="s">
        <v>409</v>
      </c>
      <c r="F44" s="30" t="s">
        <v>320</v>
      </c>
      <c r="G44" s="27" t="s">
        <v>567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1890</v>
      </c>
      <c r="D45" s="28" t="s">
        <v>121</v>
      </c>
      <c r="E45" s="29" t="s">
        <v>220</v>
      </c>
      <c r="F45" s="30" t="s">
        <v>84</v>
      </c>
      <c r="G45" s="27" t="s">
        <v>567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1891</v>
      </c>
      <c r="D46" s="28" t="s">
        <v>250</v>
      </c>
      <c r="E46" s="29" t="s">
        <v>1892</v>
      </c>
      <c r="F46" s="30" t="s">
        <v>585</v>
      </c>
      <c r="G46" s="27" t="s">
        <v>567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1893</v>
      </c>
      <c r="D47" s="28" t="s">
        <v>1894</v>
      </c>
      <c r="E47" s="29" t="s">
        <v>417</v>
      </c>
      <c r="F47" s="30" t="s">
        <v>468</v>
      </c>
      <c r="G47" s="27" t="s">
        <v>567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1895</v>
      </c>
      <c r="D48" s="28" t="s">
        <v>1896</v>
      </c>
      <c r="E48" s="29" t="s">
        <v>243</v>
      </c>
      <c r="F48" s="30" t="s">
        <v>71</v>
      </c>
      <c r="G48" s="27" t="s">
        <v>68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1897</v>
      </c>
      <c r="D49" s="28" t="s">
        <v>1409</v>
      </c>
      <c r="E49" s="29" t="s">
        <v>254</v>
      </c>
      <c r="F49" s="30" t="s">
        <v>445</v>
      </c>
      <c r="G49" s="27" t="s">
        <v>308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1898</v>
      </c>
      <c r="D50" s="28" t="s">
        <v>1899</v>
      </c>
      <c r="E50" s="29" t="s">
        <v>254</v>
      </c>
      <c r="F50" s="30" t="s">
        <v>582</v>
      </c>
      <c r="G50" s="27" t="s">
        <v>508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1900</v>
      </c>
      <c r="D51" s="28" t="s">
        <v>1901</v>
      </c>
      <c r="E51" s="29" t="s">
        <v>266</v>
      </c>
      <c r="F51" s="30" t="s">
        <v>834</v>
      </c>
      <c r="G51" s="27" t="s">
        <v>259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1902</v>
      </c>
      <c r="D52" s="28" t="s">
        <v>1903</v>
      </c>
      <c r="E52" s="29" t="s">
        <v>780</v>
      </c>
      <c r="F52" s="30" t="s">
        <v>1271</v>
      </c>
      <c r="G52" s="27" t="s">
        <v>68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1904</v>
      </c>
      <c r="D53" s="28" t="s">
        <v>219</v>
      </c>
      <c r="E53" s="29" t="s">
        <v>1905</v>
      </c>
      <c r="F53" s="30" t="s">
        <v>1906</v>
      </c>
      <c r="G53" s="27" t="s">
        <v>68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1907</v>
      </c>
      <c r="D54" s="28" t="s">
        <v>219</v>
      </c>
      <c r="E54" s="29" t="s">
        <v>272</v>
      </c>
      <c r="F54" s="30" t="s">
        <v>240</v>
      </c>
      <c r="G54" s="27" t="s">
        <v>222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1908</v>
      </c>
      <c r="D55" s="28" t="s">
        <v>690</v>
      </c>
      <c r="E55" s="29" t="s">
        <v>1909</v>
      </c>
      <c r="F55" s="30" t="s">
        <v>1910</v>
      </c>
      <c r="G55" s="27" t="s">
        <v>308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1911</v>
      </c>
      <c r="D56" s="28" t="s">
        <v>1912</v>
      </c>
      <c r="E56" s="29" t="s">
        <v>638</v>
      </c>
      <c r="F56" s="30" t="s">
        <v>1873</v>
      </c>
      <c r="G56" s="27" t="s">
        <v>567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1913</v>
      </c>
      <c r="D57" s="28" t="s">
        <v>1914</v>
      </c>
      <c r="E57" s="29" t="s">
        <v>1336</v>
      </c>
      <c r="F57" s="30" t="s">
        <v>1915</v>
      </c>
      <c r="G57" s="27" t="s">
        <v>736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1916</v>
      </c>
      <c r="D58" s="28" t="s">
        <v>678</v>
      </c>
      <c r="E58" s="29" t="s">
        <v>279</v>
      </c>
      <c r="F58" s="30" t="s">
        <v>1917</v>
      </c>
      <c r="G58" s="27" t="s">
        <v>567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1918</v>
      </c>
      <c r="D59" s="28" t="s">
        <v>1052</v>
      </c>
      <c r="E59" s="29" t="s">
        <v>1919</v>
      </c>
      <c r="F59" s="30" t="s">
        <v>1920</v>
      </c>
      <c r="G59" s="27" t="s">
        <v>85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1921</v>
      </c>
      <c r="D60" s="28" t="s">
        <v>820</v>
      </c>
      <c r="E60" s="29" t="s">
        <v>282</v>
      </c>
      <c r="F60" s="30" t="s">
        <v>1233</v>
      </c>
      <c r="G60" s="27" t="s">
        <v>567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1922</v>
      </c>
      <c r="D61" s="28" t="s">
        <v>949</v>
      </c>
      <c r="E61" s="29" t="s">
        <v>282</v>
      </c>
      <c r="F61" s="30" t="s">
        <v>1923</v>
      </c>
      <c r="G61" s="27" t="s">
        <v>567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1924</v>
      </c>
      <c r="D62" s="28" t="s">
        <v>1925</v>
      </c>
      <c r="E62" s="29" t="s">
        <v>282</v>
      </c>
      <c r="F62" s="30" t="s">
        <v>477</v>
      </c>
      <c r="G62" s="27" t="s">
        <v>567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1926</v>
      </c>
      <c r="D63" s="28" t="s">
        <v>335</v>
      </c>
      <c r="E63" s="29" t="s">
        <v>282</v>
      </c>
      <c r="F63" s="30" t="s">
        <v>849</v>
      </c>
      <c r="G63" s="27" t="s">
        <v>85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1927</v>
      </c>
      <c r="D64" s="28" t="s">
        <v>1928</v>
      </c>
      <c r="E64" s="29" t="s">
        <v>282</v>
      </c>
      <c r="F64" s="30" t="s">
        <v>914</v>
      </c>
      <c r="G64" s="27" t="s">
        <v>308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1929</v>
      </c>
      <c r="D65" s="28" t="s">
        <v>420</v>
      </c>
      <c r="E65" s="29" t="s">
        <v>652</v>
      </c>
      <c r="F65" s="30" t="s">
        <v>1930</v>
      </c>
      <c r="G65" s="27" t="s">
        <v>110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1931</v>
      </c>
      <c r="D66" s="28" t="s">
        <v>1932</v>
      </c>
      <c r="E66" s="29" t="s">
        <v>652</v>
      </c>
      <c r="F66" s="30" t="s">
        <v>1930</v>
      </c>
      <c r="G66" s="27" t="s">
        <v>736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1933</v>
      </c>
      <c r="D67" s="28" t="s">
        <v>1934</v>
      </c>
      <c r="E67" s="29" t="s">
        <v>1351</v>
      </c>
      <c r="F67" s="30" t="s">
        <v>1935</v>
      </c>
      <c r="G67" s="27" t="s">
        <v>110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1936</v>
      </c>
      <c r="D68" s="28" t="s">
        <v>1937</v>
      </c>
      <c r="E68" s="29" t="s">
        <v>1359</v>
      </c>
      <c r="F68" s="30" t="s">
        <v>1296</v>
      </c>
      <c r="G68" s="27" t="s">
        <v>567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1938</v>
      </c>
      <c r="D69" s="28" t="s">
        <v>1817</v>
      </c>
      <c r="E69" s="29" t="s">
        <v>294</v>
      </c>
      <c r="F69" s="30" t="s">
        <v>699</v>
      </c>
      <c r="G69" s="27" t="s">
        <v>736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10" t="s">
        <v>28</v>
      </c>
      <c r="C71" s="11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30" t="s">
        <v>31</v>
      </c>
      <c r="H72" s="130"/>
      <c r="I72" s="130"/>
      <c r="J72" s="130"/>
      <c r="K72" s="130"/>
      <c r="L72" s="130"/>
      <c r="M72" s="130"/>
      <c r="N72" s="130"/>
      <c r="O72" s="130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30" t="s">
        <v>33</v>
      </c>
      <c r="H73" s="130"/>
      <c r="I73" s="130"/>
      <c r="J73" s="130"/>
      <c r="K73" s="130"/>
      <c r="L73" s="130"/>
      <c r="M73" s="130"/>
      <c r="N73" s="130"/>
      <c r="O73" s="130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30" t="s">
        <v>55</v>
      </c>
      <c r="H74" s="130"/>
      <c r="I74" s="130"/>
      <c r="J74" s="130"/>
      <c r="K74" s="130"/>
      <c r="L74" s="130"/>
      <c r="M74" s="130"/>
      <c r="N74" s="130"/>
      <c r="O74" s="130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29" t="s">
        <v>56</v>
      </c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A78" s="53"/>
      <c r="B78" s="98" t="s">
        <v>35</v>
      </c>
      <c r="C78" s="98"/>
      <c r="D78" s="98"/>
      <c r="E78" s="98"/>
      <c r="F78" s="98"/>
      <c r="G78" s="98"/>
      <c r="H78" s="98"/>
      <c r="I78" s="54"/>
      <c r="J78" s="103" t="s">
        <v>36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98" t="s">
        <v>37</v>
      </c>
      <c r="C80" s="98"/>
      <c r="D80" s="100" t="s">
        <v>38</v>
      </c>
      <c r="E80" s="100"/>
      <c r="F80" s="100"/>
      <c r="G80" s="100"/>
      <c r="H80" s="100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99" t="s">
        <v>39</v>
      </c>
      <c r="C86" s="99"/>
      <c r="D86" s="99" t="s">
        <v>57</v>
      </c>
      <c r="E86" s="99"/>
      <c r="F86" s="99"/>
      <c r="G86" s="99"/>
      <c r="H86" s="99"/>
      <c r="I86" s="99"/>
      <c r="J86" s="99" t="s">
        <v>40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97" t="s">
        <v>52</v>
      </c>
      <c r="C89" s="98"/>
      <c r="D89" s="98"/>
      <c r="E89" s="98"/>
      <c r="F89" s="98"/>
      <c r="G89" s="98"/>
      <c r="H89" s="97" t="s">
        <v>53</v>
      </c>
      <c r="I89" s="97"/>
      <c r="J89" s="97"/>
      <c r="K89" s="97"/>
      <c r="L89" s="97"/>
      <c r="M89" s="97"/>
      <c r="N89" s="101" t="s">
        <v>59</v>
      </c>
      <c r="O89" s="101"/>
      <c r="P89" s="101"/>
      <c r="Q89" s="101"/>
      <c r="R89" s="101"/>
      <c r="S89" s="101"/>
      <c r="T89" s="101"/>
      <c r="U89" s="101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98" t="s">
        <v>37</v>
      </c>
      <c r="C91" s="98"/>
      <c r="D91" s="100" t="s">
        <v>38</v>
      </c>
      <c r="E91" s="100"/>
      <c r="F91" s="100"/>
      <c r="G91" s="100"/>
      <c r="H91" s="100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2478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2492</v>
      </c>
      <c r="H6" s="119"/>
      <c r="I6" s="119"/>
      <c r="J6" s="119"/>
      <c r="K6" s="119"/>
      <c r="L6" s="119"/>
      <c r="M6" s="119"/>
      <c r="N6" s="119"/>
      <c r="O6" s="119"/>
      <c r="P6" s="119" t="s">
        <v>2490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INT1306-12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1727</v>
      </c>
      <c r="D11" s="17" t="s">
        <v>1046</v>
      </c>
      <c r="E11" s="18" t="s">
        <v>66</v>
      </c>
      <c r="F11" s="19" t="s">
        <v>320</v>
      </c>
      <c r="G11" s="16" t="s">
        <v>90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1728</v>
      </c>
      <c r="D12" s="28" t="s">
        <v>667</v>
      </c>
      <c r="E12" s="29" t="s">
        <v>66</v>
      </c>
      <c r="F12" s="30" t="s">
        <v>1430</v>
      </c>
      <c r="G12" s="27" t="s">
        <v>1729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1730</v>
      </c>
      <c r="D13" s="28" t="s">
        <v>1731</v>
      </c>
      <c r="E13" s="29" t="s">
        <v>1732</v>
      </c>
      <c r="F13" s="30" t="s">
        <v>625</v>
      </c>
      <c r="G13" s="27" t="s">
        <v>143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1733</v>
      </c>
      <c r="D14" s="28" t="s">
        <v>1734</v>
      </c>
      <c r="E14" s="29" t="s">
        <v>1732</v>
      </c>
      <c r="F14" s="30" t="s">
        <v>159</v>
      </c>
      <c r="G14" s="27" t="s">
        <v>103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1735</v>
      </c>
      <c r="D15" s="28" t="s">
        <v>82</v>
      </c>
      <c r="E15" s="29" t="s">
        <v>315</v>
      </c>
      <c r="F15" s="30" t="s">
        <v>656</v>
      </c>
      <c r="G15" s="27" t="s">
        <v>567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1736</v>
      </c>
      <c r="D16" s="28" t="s">
        <v>655</v>
      </c>
      <c r="E16" s="29" t="s">
        <v>513</v>
      </c>
      <c r="F16" s="30" t="s">
        <v>468</v>
      </c>
      <c r="G16" s="27" t="s">
        <v>736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1737</v>
      </c>
      <c r="D17" s="28" t="s">
        <v>1738</v>
      </c>
      <c r="E17" s="29" t="s">
        <v>319</v>
      </c>
      <c r="F17" s="30" t="s">
        <v>832</v>
      </c>
      <c r="G17" s="27" t="s">
        <v>90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1739</v>
      </c>
      <c r="D18" s="28" t="s">
        <v>1740</v>
      </c>
      <c r="E18" s="29" t="s">
        <v>522</v>
      </c>
      <c r="F18" s="30" t="s">
        <v>579</v>
      </c>
      <c r="G18" s="27" t="s">
        <v>80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1741</v>
      </c>
      <c r="D19" s="28" t="s">
        <v>224</v>
      </c>
      <c r="E19" s="29" t="s">
        <v>101</v>
      </c>
      <c r="F19" s="30" t="s">
        <v>89</v>
      </c>
      <c r="G19" s="27" t="s">
        <v>189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1742</v>
      </c>
      <c r="D20" s="28" t="s">
        <v>1390</v>
      </c>
      <c r="E20" s="29" t="s">
        <v>101</v>
      </c>
      <c r="F20" s="30" t="s">
        <v>1743</v>
      </c>
      <c r="G20" s="27" t="s">
        <v>712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1744</v>
      </c>
      <c r="D21" s="28" t="s">
        <v>278</v>
      </c>
      <c r="E21" s="29" t="s">
        <v>101</v>
      </c>
      <c r="F21" s="30" t="s">
        <v>468</v>
      </c>
      <c r="G21" s="27" t="s">
        <v>567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1745</v>
      </c>
      <c r="D22" s="28" t="s">
        <v>1746</v>
      </c>
      <c r="E22" s="29" t="s">
        <v>101</v>
      </c>
      <c r="F22" s="30" t="s">
        <v>1747</v>
      </c>
      <c r="G22" s="27" t="s">
        <v>76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1748</v>
      </c>
      <c r="D23" s="28" t="s">
        <v>1749</v>
      </c>
      <c r="E23" s="29" t="s">
        <v>336</v>
      </c>
      <c r="F23" s="30" t="s">
        <v>656</v>
      </c>
      <c r="G23" s="27" t="s">
        <v>103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1750</v>
      </c>
      <c r="D24" s="28" t="s">
        <v>74</v>
      </c>
      <c r="E24" s="29" t="s">
        <v>122</v>
      </c>
      <c r="F24" s="30" t="s">
        <v>1751</v>
      </c>
      <c r="G24" s="27" t="s">
        <v>103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1752</v>
      </c>
      <c r="D25" s="28" t="s">
        <v>1753</v>
      </c>
      <c r="E25" s="29" t="s">
        <v>122</v>
      </c>
      <c r="F25" s="30" t="s">
        <v>1754</v>
      </c>
      <c r="G25" s="27" t="s">
        <v>259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1755</v>
      </c>
      <c r="D26" s="28" t="s">
        <v>1756</v>
      </c>
      <c r="E26" s="29" t="s">
        <v>122</v>
      </c>
      <c r="F26" s="30" t="s">
        <v>663</v>
      </c>
      <c r="G26" s="27" t="s">
        <v>508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1757</v>
      </c>
      <c r="D27" s="28" t="s">
        <v>505</v>
      </c>
      <c r="E27" s="29" t="s">
        <v>131</v>
      </c>
      <c r="F27" s="30" t="s">
        <v>1758</v>
      </c>
      <c r="G27" s="27" t="s">
        <v>189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1759</v>
      </c>
      <c r="D28" s="28" t="s">
        <v>1760</v>
      </c>
      <c r="E28" s="29" t="s">
        <v>549</v>
      </c>
      <c r="F28" s="30" t="s">
        <v>251</v>
      </c>
      <c r="G28" s="27" t="s">
        <v>736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1761</v>
      </c>
      <c r="D29" s="28" t="s">
        <v>1762</v>
      </c>
      <c r="E29" s="29" t="s">
        <v>146</v>
      </c>
      <c r="F29" s="30" t="s">
        <v>1156</v>
      </c>
      <c r="G29" s="27" t="s">
        <v>508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1763</v>
      </c>
      <c r="D30" s="28" t="s">
        <v>1764</v>
      </c>
      <c r="E30" s="29" t="s">
        <v>146</v>
      </c>
      <c r="F30" s="30" t="s">
        <v>453</v>
      </c>
      <c r="G30" s="27" t="s">
        <v>128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1765</v>
      </c>
      <c r="D31" s="28" t="s">
        <v>882</v>
      </c>
      <c r="E31" s="29" t="s">
        <v>696</v>
      </c>
      <c r="F31" s="30" t="s">
        <v>1403</v>
      </c>
      <c r="G31" s="27" t="s">
        <v>103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1766</v>
      </c>
      <c r="D32" s="28" t="s">
        <v>112</v>
      </c>
      <c r="E32" s="29" t="s">
        <v>367</v>
      </c>
      <c r="F32" s="30" t="s">
        <v>810</v>
      </c>
      <c r="G32" s="27" t="s">
        <v>567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1767</v>
      </c>
      <c r="D33" s="28" t="s">
        <v>219</v>
      </c>
      <c r="E33" s="29" t="s">
        <v>704</v>
      </c>
      <c r="F33" s="30" t="s">
        <v>778</v>
      </c>
      <c r="G33" s="27" t="s">
        <v>508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1768</v>
      </c>
      <c r="D34" s="28" t="s">
        <v>1769</v>
      </c>
      <c r="E34" s="29" t="s">
        <v>708</v>
      </c>
      <c r="F34" s="30" t="s">
        <v>1770</v>
      </c>
      <c r="G34" s="27" t="s">
        <v>649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1771</v>
      </c>
      <c r="D35" s="28" t="s">
        <v>1772</v>
      </c>
      <c r="E35" s="29" t="s">
        <v>154</v>
      </c>
      <c r="F35" s="30" t="s">
        <v>516</v>
      </c>
      <c r="G35" s="27" t="s">
        <v>736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1773</v>
      </c>
      <c r="D36" s="28" t="s">
        <v>219</v>
      </c>
      <c r="E36" s="29" t="s">
        <v>167</v>
      </c>
      <c r="F36" s="30" t="s">
        <v>1296</v>
      </c>
      <c r="G36" s="27" t="s">
        <v>259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1774</v>
      </c>
      <c r="D37" s="28" t="s">
        <v>275</v>
      </c>
      <c r="E37" s="29" t="s">
        <v>174</v>
      </c>
      <c r="F37" s="30" t="s">
        <v>1775</v>
      </c>
      <c r="G37" s="27" t="s">
        <v>119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1776</v>
      </c>
      <c r="D38" s="28" t="s">
        <v>1313</v>
      </c>
      <c r="E38" s="29" t="s">
        <v>386</v>
      </c>
      <c r="F38" s="30" t="s">
        <v>1511</v>
      </c>
      <c r="G38" s="27" t="s">
        <v>128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1777</v>
      </c>
      <c r="D39" s="28" t="s">
        <v>1778</v>
      </c>
      <c r="E39" s="29" t="s">
        <v>185</v>
      </c>
      <c r="F39" s="30" t="s">
        <v>258</v>
      </c>
      <c r="G39" s="27" t="s">
        <v>259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1779</v>
      </c>
      <c r="D40" s="28" t="s">
        <v>1392</v>
      </c>
      <c r="E40" s="29" t="s">
        <v>1284</v>
      </c>
      <c r="F40" s="30" t="s">
        <v>760</v>
      </c>
      <c r="G40" s="27" t="s">
        <v>189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1780</v>
      </c>
      <c r="D41" s="28" t="s">
        <v>121</v>
      </c>
      <c r="E41" s="29" t="s">
        <v>192</v>
      </c>
      <c r="F41" s="30" t="s">
        <v>1781</v>
      </c>
      <c r="G41" s="27" t="s">
        <v>1782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1783</v>
      </c>
      <c r="D42" s="28" t="s">
        <v>74</v>
      </c>
      <c r="E42" s="29" t="s">
        <v>212</v>
      </c>
      <c r="F42" s="30" t="s">
        <v>1401</v>
      </c>
      <c r="G42" s="27" t="s">
        <v>259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1784</v>
      </c>
      <c r="D43" s="28" t="s">
        <v>335</v>
      </c>
      <c r="E43" s="29" t="s">
        <v>1785</v>
      </c>
      <c r="F43" s="30" t="s">
        <v>1786</v>
      </c>
      <c r="G43" s="27" t="s">
        <v>110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1787</v>
      </c>
      <c r="D44" s="28" t="s">
        <v>667</v>
      </c>
      <c r="E44" s="29" t="s">
        <v>1788</v>
      </c>
      <c r="F44" s="30" t="s">
        <v>1789</v>
      </c>
      <c r="G44" s="27" t="s">
        <v>1691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1790</v>
      </c>
      <c r="D45" s="28" t="s">
        <v>1078</v>
      </c>
      <c r="E45" s="29" t="s">
        <v>229</v>
      </c>
      <c r="F45" s="30" t="s">
        <v>1537</v>
      </c>
      <c r="G45" s="27" t="s">
        <v>567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1791</v>
      </c>
      <c r="D46" s="28" t="s">
        <v>643</v>
      </c>
      <c r="E46" s="29" t="s">
        <v>239</v>
      </c>
      <c r="F46" s="30" t="s">
        <v>1792</v>
      </c>
      <c r="G46" s="27" t="s">
        <v>103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1793</v>
      </c>
      <c r="D47" s="28" t="s">
        <v>1158</v>
      </c>
      <c r="E47" s="29" t="s">
        <v>424</v>
      </c>
      <c r="F47" s="30" t="s">
        <v>999</v>
      </c>
      <c r="G47" s="27" t="s">
        <v>1782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1794</v>
      </c>
      <c r="D48" s="28" t="s">
        <v>1602</v>
      </c>
      <c r="E48" s="29" t="s">
        <v>1795</v>
      </c>
      <c r="F48" s="30" t="s">
        <v>1796</v>
      </c>
      <c r="G48" s="27" t="s">
        <v>1308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1797</v>
      </c>
      <c r="D49" s="28" t="s">
        <v>366</v>
      </c>
      <c r="E49" s="29" t="s">
        <v>243</v>
      </c>
      <c r="F49" s="30" t="s">
        <v>1465</v>
      </c>
      <c r="G49" s="27" t="s">
        <v>259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1798</v>
      </c>
      <c r="D50" s="28" t="s">
        <v>730</v>
      </c>
      <c r="E50" s="29" t="s">
        <v>254</v>
      </c>
      <c r="F50" s="30" t="s">
        <v>562</v>
      </c>
      <c r="G50" s="27" t="s">
        <v>736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1799</v>
      </c>
      <c r="D51" s="28" t="s">
        <v>1800</v>
      </c>
      <c r="E51" s="29" t="s">
        <v>621</v>
      </c>
      <c r="F51" s="30" t="s">
        <v>1801</v>
      </c>
      <c r="G51" s="27" t="s">
        <v>395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1802</v>
      </c>
      <c r="D52" s="28" t="s">
        <v>995</v>
      </c>
      <c r="E52" s="29" t="s">
        <v>266</v>
      </c>
      <c r="F52" s="30" t="s">
        <v>593</v>
      </c>
      <c r="G52" s="27" t="s">
        <v>567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1803</v>
      </c>
      <c r="D53" s="28" t="s">
        <v>121</v>
      </c>
      <c r="E53" s="29" t="s">
        <v>1182</v>
      </c>
      <c r="F53" s="30" t="s">
        <v>394</v>
      </c>
      <c r="G53" s="27" t="s">
        <v>567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1804</v>
      </c>
      <c r="D54" s="28" t="s">
        <v>1498</v>
      </c>
      <c r="E54" s="29" t="s">
        <v>788</v>
      </c>
      <c r="F54" s="30" t="s">
        <v>1500</v>
      </c>
      <c r="G54" s="27" t="s">
        <v>80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1805</v>
      </c>
      <c r="D55" s="28" t="s">
        <v>310</v>
      </c>
      <c r="E55" s="29" t="s">
        <v>1806</v>
      </c>
      <c r="F55" s="30" t="s">
        <v>316</v>
      </c>
      <c r="G55" s="27" t="s">
        <v>103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1807</v>
      </c>
      <c r="D56" s="28" t="s">
        <v>1808</v>
      </c>
      <c r="E56" s="29" t="s">
        <v>1324</v>
      </c>
      <c r="F56" s="30" t="s">
        <v>1809</v>
      </c>
      <c r="G56" s="27" t="s">
        <v>80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1810</v>
      </c>
      <c r="D57" s="28" t="s">
        <v>112</v>
      </c>
      <c r="E57" s="29" t="s">
        <v>464</v>
      </c>
      <c r="F57" s="30" t="s">
        <v>289</v>
      </c>
      <c r="G57" s="27" t="s">
        <v>567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1811</v>
      </c>
      <c r="D58" s="28" t="s">
        <v>112</v>
      </c>
      <c r="E58" s="29" t="s">
        <v>1812</v>
      </c>
      <c r="F58" s="30" t="s">
        <v>588</v>
      </c>
      <c r="G58" s="27" t="s">
        <v>143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1813</v>
      </c>
      <c r="D59" s="28" t="s">
        <v>1814</v>
      </c>
      <c r="E59" s="29" t="s">
        <v>467</v>
      </c>
      <c r="F59" s="30" t="s">
        <v>1815</v>
      </c>
      <c r="G59" s="27" t="s">
        <v>259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1816</v>
      </c>
      <c r="D60" s="28" t="s">
        <v>1817</v>
      </c>
      <c r="E60" s="29" t="s">
        <v>279</v>
      </c>
      <c r="F60" s="30" t="s">
        <v>114</v>
      </c>
      <c r="G60" s="27" t="s">
        <v>80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1818</v>
      </c>
      <c r="D61" s="28" t="s">
        <v>820</v>
      </c>
      <c r="E61" s="29" t="s">
        <v>472</v>
      </c>
      <c r="F61" s="30" t="s">
        <v>1169</v>
      </c>
      <c r="G61" s="27" t="s">
        <v>1729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1819</v>
      </c>
      <c r="D62" s="28" t="s">
        <v>318</v>
      </c>
      <c r="E62" s="29" t="s">
        <v>476</v>
      </c>
      <c r="F62" s="30" t="s">
        <v>1820</v>
      </c>
      <c r="G62" s="27" t="s">
        <v>80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1821</v>
      </c>
      <c r="D63" s="28" t="s">
        <v>224</v>
      </c>
      <c r="E63" s="29" t="s">
        <v>282</v>
      </c>
      <c r="F63" s="30" t="s">
        <v>1822</v>
      </c>
      <c r="G63" s="27" t="s">
        <v>508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1823</v>
      </c>
      <c r="D64" s="28" t="s">
        <v>366</v>
      </c>
      <c r="E64" s="29" t="s">
        <v>652</v>
      </c>
      <c r="F64" s="30" t="s">
        <v>1824</v>
      </c>
      <c r="G64" s="27" t="s">
        <v>103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1825</v>
      </c>
      <c r="D65" s="28" t="s">
        <v>228</v>
      </c>
      <c r="E65" s="29" t="s">
        <v>483</v>
      </c>
      <c r="F65" s="30" t="s">
        <v>1826</v>
      </c>
      <c r="G65" s="27" t="s">
        <v>1827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1828</v>
      </c>
      <c r="D66" s="28" t="s">
        <v>882</v>
      </c>
      <c r="E66" s="29" t="s">
        <v>294</v>
      </c>
      <c r="F66" s="30" t="s">
        <v>1256</v>
      </c>
      <c r="G66" s="27" t="s">
        <v>508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1829</v>
      </c>
      <c r="D67" s="28" t="s">
        <v>1830</v>
      </c>
      <c r="E67" s="29" t="s">
        <v>487</v>
      </c>
      <c r="F67" s="30" t="s">
        <v>1831</v>
      </c>
      <c r="G67" s="27" t="s">
        <v>1782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1832</v>
      </c>
      <c r="D68" s="28" t="s">
        <v>1833</v>
      </c>
      <c r="E68" s="29" t="s">
        <v>298</v>
      </c>
      <c r="F68" s="30" t="s">
        <v>1398</v>
      </c>
      <c r="G68" s="27" t="s">
        <v>90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10" t="s">
        <v>28</v>
      </c>
      <c r="C70" s="11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30" t="s">
        <v>31</v>
      </c>
      <c r="H71" s="130"/>
      <c r="I71" s="130"/>
      <c r="J71" s="130"/>
      <c r="K71" s="130"/>
      <c r="L71" s="130"/>
      <c r="M71" s="130"/>
      <c r="N71" s="130"/>
      <c r="O71" s="130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30" t="s">
        <v>33</v>
      </c>
      <c r="H72" s="130"/>
      <c r="I72" s="130"/>
      <c r="J72" s="130"/>
      <c r="K72" s="130"/>
      <c r="L72" s="130"/>
      <c r="M72" s="130"/>
      <c r="N72" s="130"/>
      <c r="O72" s="130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30" t="s">
        <v>55</v>
      </c>
      <c r="H73" s="130"/>
      <c r="I73" s="130"/>
      <c r="J73" s="130"/>
      <c r="K73" s="130"/>
      <c r="L73" s="130"/>
      <c r="M73" s="130"/>
      <c r="N73" s="130"/>
      <c r="O73" s="130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29"/>
      <c r="K75" s="129"/>
      <c r="L75" s="129"/>
      <c r="M75" s="129"/>
      <c r="N75" s="129"/>
      <c r="O75" s="129"/>
      <c r="P75" s="129"/>
      <c r="Q75" s="129"/>
      <c r="R75" s="129"/>
      <c r="S75" s="129"/>
      <c r="T75" s="129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29" t="s">
        <v>56</v>
      </c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3"/>
    </row>
    <row r="77" spans="1:38" hidden="1">
      <c r="A77" s="53"/>
      <c r="B77" s="98" t="s">
        <v>35</v>
      </c>
      <c r="C77" s="98"/>
      <c r="D77" s="98"/>
      <c r="E77" s="98"/>
      <c r="F77" s="98"/>
      <c r="G77" s="98"/>
      <c r="H77" s="98"/>
      <c r="I77" s="54"/>
      <c r="J77" s="103" t="s">
        <v>36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98" t="s">
        <v>37</v>
      </c>
      <c r="C79" s="98"/>
      <c r="D79" s="100" t="s">
        <v>38</v>
      </c>
      <c r="E79" s="100"/>
      <c r="F79" s="100"/>
      <c r="G79" s="100"/>
      <c r="H79" s="100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99" t="s">
        <v>39</v>
      </c>
      <c r="C85" s="99"/>
      <c r="D85" s="99" t="s">
        <v>57</v>
      </c>
      <c r="E85" s="99"/>
      <c r="F85" s="99"/>
      <c r="G85" s="99"/>
      <c r="H85" s="99"/>
      <c r="I85" s="99"/>
      <c r="J85" s="99" t="s">
        <v>40</v>
      </c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97" t="s">
        <v>52</v>
      </c>
      <c r="C88" s="98"/>
      <c r="D88" s="98"/>
      <c r="E88" s="98"/>
      <c r="F88" s="98"/>
      <c r="G88" s="98"/>
      <c r="H88" s="97" t="s">
        <v>53</v>
      </c>
      <c r="I88" s="97"/>
      <c r="J88" s="97"/>
      <c r="K88" s="97"/>
      <c r="L88" s="97"/>
      <c r="M88" s="97"/>
      <c r="N88" s="101" t="s">
        <v>59</v>
      </c>
      <c r="O88" s="101"/>
      <c r="P88" s="101"/>
      <c r="Q88" s="101"/>
      <c r="R88" s="101"/>
      <c r="S88" s="101"/>
      <c r="T88" s="101"/>
      <c r="U88" s="101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98" t="s">
        <v>37</v>
      </c>
      <c r="C90" s="98"/>
      <c r="D90" s="100" t="s">
        <v>38</v>
      </c>
      <c r="E90" s="100"/>
      <c r="F90" s="100"/>
      <c r="G90" s="100"/>
      <c r="H90" s="100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I13" sqref="I13"/>
      <selection pane="bottomLeft" activeCell="I13" sqref="I13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2493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2479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2489</v>
      </c>
      <c r="H6" s="119"/>
      <c r="I6" s="119"/>
      <c r="J6" s="119"/>
      <c r="K6" s="119"/>
      <c r="L6" s="119"/>
      <c r="M6" s="119"/>
      <c r="N6" s="119"/>
      <c r="O6" s="119"/>
      <c r="P6" s="119" t="s">
        <v>2491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Cấu trúc dữ liệu và giải thuật</v>
      </c>
      <c r="X9" s="68" t="str">
        <f>+P5</f>
        <v>Nhóm: INT1306-11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1605</v>
      </c>
      <c r="D11" s="17" t="s">
        <v>1606</v>
      </c>
      <c r="E11" s="18" t="s">
        <v>1369</v>
      </c>
      <c r="F11" s="19" t="s">
        <v>1607</v>
      </c>
      <c r="G11" s="16" t="s">
        <v>449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1608</v>
      </c>
      <c r="D12" s="28" t="s">
        <v>228</v>
      </c>
      <c r="E12" s="29" t="s">
        <v>66</v>
      </c>
      <c r="F12" s="30" t="s">
        <v>1609</v>
      </c>
      <c r="G12" s="27" t="s">
        <v>1180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1610</v>
      </c>
      <c r="D13" s="28" t="s">
        <v>1611</v>
      </c>
      <c r="E13" s="29" t="s">
        <v>66</v>
      </c>
      <c r="F13" s="30" t="s">
        <v>142</v>
      </c>
      <c r="G13" s="27" t="s">
        <v>85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1612</v>
      </c>
      <c r="D14" s="28" t="s">
        <v>285</v>
      </c>
      <c r="E14" s="29" t="s">
        <v>66</v>
      </c>
      <c r="F14" s="30" t="s">
        <v>1613</v>
      </c>
      <c r="G14" s="27" t="s">
        <v>103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1614</v>
      </c>
      <c r="D15" s="28" t="s">
        <v>1046</v>
      </c>
      <c r="E15" s="29" t="s">
        <v>66</v>
      </c>
      <c r="F15" s="30" t="s">
        <v>1044</v>
      </c>
      <c r="G15" s="27" t="s">
        <v>85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1615</v>
      </c>
      <c r="D16" s="28" t="s">
        <v>997</v>
      </c>
      <c r="E16" s="29" t="s">
        <v>66</v>
      </c>
      <c r="F16" s="30" t="s">
        <v>1616</v>
      </c>
      <c r="G16" s="27" t="s">
        <v>1617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1618</v>
      </c>
      <c r="D17" s="28" t="s">
        <v>278</v>
      </c>
      <c r="E17" s="29" t="s">
        <v>315</v>
      </c>
      <c r="F17" s="30" t="s">
        <v>1619</v>
      </c>
      <c r="G17" s="27" t="s">
        <v>1620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1621</v>
      </c>
      <c r="D18" s="28" t="s">
        <v>572</v>
      </c>
      <c r="E18" s="29" t="s">
        <v>319</v>
      </c>
      <c r="F18" s="30" t="s">
        <v>591</v>
      </c>
      <c r="G18" s="27" t="s">
        <v>395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1622</v>
      </c>
      <c r="D19" s="28" t="s">
        <v>173</v>
      </c>
      <c r="E19" s="29" t="s">
        <v>325</v>
      </c>
      <c r="F19" s="30" t="s">
        <v>1623</v>
      </c>
      <c r="G19" s="27" t="s">
        <v>1205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1624</v>
      </c>
      <c r="D20" s="28" t="s">
        <v>1625</v>
      </c>
      <c r="E20" s="29" t="s">
        <v>522</v>
      </c>
      <c r="F20" s="30" t="s">
        <v>1626</v>
      </c>
      <c r="G20" s="27" t="s">
        <v>128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1627</v>
      </c>
      <c r="D21" s="28" t="s">
        <v>482</v>
      </c>
      <c r="E21" s="29" t="s">
        <v>101</v>
      </c>
      <c r="F21" s="30" t="s">
        <v>1628</v>
      </c>
      <c r="G21" s="27" t="s">
        <v>1348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1629</v>
      </c>
      <c r="D22" s="28" t="s">
        <v>310</v>
      </c>
      <c r="E22" s="29" t="s">
        <v>101</v>
      </c>
      <c r="F22" s="30" t="s">
        <v>656</v>
      </c>
      <c r="G22" s="27" t="s">
        <v>90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1630</v>
      </c>
      <c r="D23" s="28" t="s">
        <v>275</v>
      </c>
      <c r="E23" s="29" t="s">
        <v>117</v>
      </c>
      <c r="F23" s="30" t="s">
        <v>1631</v>
      </c>
      <c r="G23" s="27" t="s">
        <v>68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1632</v>
      </c>
      <c r="D24" s="28" t="s">
        <v>1633</v>
      </c>
      <c r="E24" s="29" t="s">
        <v>1634</v>
      </c>
      <c r="F24" s="30" t="s">
        <v>1635</v>
      </c>
      <c r="G24" s="27" t="s">
        <v>1198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1636</v>
      </c>
      <c r="D25" s="28" t="s">
        <v>1611</v>
      </c>
      <c r="E25" s="29" t="s">
        <v>336</v>
      </c>
      <c r="F25" s="30" t="s">
        <v>1637</v>
      </c>
      <c r="G25" s="27" t="s">
        <v>231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1638</v>
      </c>
      <c r="D26" s="28" t="s">
        <v>1639</v>
      </c>
      <c r="E26" s="29" t="s">
        <v>336</v>
      </c>
      <c r="F26" s="30" t="s">
        <v>1640</v>
      </c>
      <c r="G26" s="27" t="s">
        <v>1641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1642</v>
      </c>
      <c r="D27" s="28" t="s">
        <v>1643</v>
      </c>
      <c r="E27" s="29" t="s">
        <v>122</v>
      </c>
      <c r="F27" s="30" t="s">
        <v>132</v>
      </c>
      <c r="G27" s="27" t="s">
        <v>395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1644</v>
      </c>
      <c r="D28" s="28" t="s">
        <v>1645</v>
      </c>
      <c r="E28" s="29" t="s">
        <v>1113</v>
      </c>
      <c r="F28" s="30" t="s">
        <v>1646</v>
      </c>
      <c r="G28" s="27" t="s">
        <v>449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1647</v>
      </c>
      <c r="D29" s="28" t="s">
        <v>1648</v>
      </c>
      <c r="E29" s="29" t="s">
        <v>1121</v>
      </c>
      <c r="F29" s="30" t="s">
        <v>1340</v>
      </c>
      <c r="G29" s="27" t="s">
        <v>736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1649</v>
      </c>
      <c r="D30" s="28" t="s">
        <v>285</v>
      </c>
      <c r="E30" s="29" t="s">
        <v>867</v>
      </c>
      <c r="F30" s="30" t="s">
        <v>873</v>
      </c>
      <c r="G30" s="27" t="s">
        <v>128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1650</v>
      </c>
      <c r="D31" s="28" t="s">
        <v>82</v>
      </c>
      <c r="E31" s="29" t="s">
        <v>867</v>
      </c>
      <c r="F31" s="30" t="s">
        <v>760</v>
      </c>
      <c r="G31" s="27" t="s">
        <v>143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1651</v>
      </c>
      <c r="D32" s="28" t="s">
        <v>1652</v>
      </c>
      <c r="E32" s="29" t="s">
        <v>150</v>
      </c>
      <c r="F32" s="30" t="s">
        <v>1653</v>
      </c>
      <c r="G32" s="27" t="s">
        <v>85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1654</v>
      </c>
      <c r="D33" s="28" t="s">
        <v>1655</v>
      </c>
      <c r="E33" s="29" t="s">
        <v>708</v>
      </c>
      <c r="F33" s="30" t="s">
        <v>1656</v>
      </c>
      <c r="G33" s="27" t="s">
        <v>1348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1657</v>
      </c>
      <c r="D34" s="28" t="s">
        <v>1283</v>
      </c>
      <c r="E34" s="29" t="s">
        <v>154</v>
      </c>
      <c r="F34" s="30" t="s">
        <v>221</v>
      </c>
      <c r="G34" s="27" t="s">
        <v>85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1658</v>
      </c>
      <c r="D35" s="28" t="s">
        <v>1659</v>
      </c>
      <c r="E35" s="29" t="s">
        <v>1660</v>
      </c>
      <c r="F35" s="30" t="s">
        <v>699</v>
      </c>
      <c r="G35" s="27" t="s">
        <v>90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1661</v>
      </c>
      <c r="D36" s="28" t="s">
        <v>936</v>
      </c>
      <c r="E36" s="29" t="s">
        <v>158</v>
      </c>
      <c r="F36" s="30" t="s">
        <v>1570</v>
      </c>
      <c r="G36" s="27" t="s">
        <v>106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1662</v>
      </c>
      <c r="D37" s="28" t="s">
        <v>690</v>
      </c>
      <c r="E37" s="29" t="s">
        <v>162</v>
      </c>
      <c r="F37" s="30" t="s">
        <v>1241</v>
      </c>
      <c r="G37" s="27" t="s">
        <v>85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1663</v>
      </c>
      <c r="D38" s="28" t="s">
        <v>1664</v>
      </c>
      <c r="E38" s="29" t="s">
        <v>162</v>
      </c>
      <c r="F38" s="30" t="s">
        <v>371</v>
      </c>
      <c r="G38" s="27" t="s">
        <v>567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1665</v>
      </c>
      <c r="D39" s="28" t="s">
        <v>112</v>
      </c>
      <c r="E39" s="29" t="s">
        <v>174</v>
      </c>
      <c r="F39" s="30" t="s">
        <v>1145</v>
      </c>
      <c r="G39" s="27" t="s">
        <v>736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1666</v>
      </c>
      <c r="D40" s="28" t="s">
        <v>322</v>
      </c>
      <c r="E40" s="29" t="s">
        <v>174</v>
      </c>
      <c r="F40" s="30" t="s">
        <v>1667</v>
      </c>
      <c r="G40" s="27" t="s">
        <v>1617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1668</v>
      </c>
      <c r="D41" s="28" t="s">
        <v>112</v>
      </c>
      <c r="E41" s="29" t="s">
        <v>725</v>
      </c>
      <c r="F41" s="30" t="s">
        <v>494</v>
      </c>
      <c r="G41" s="27" t="s">
        <v>90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1669</v>
      </c>
      <c r="D42" s="28" t="s">
        <v>335</v>
      </c>
      <c r="E42" s="29" t="s">
        <v>1670</v>
      </c>
      <c r="F42" s="30" t="s">
        <v>1671</v>
      </c>
      <c r="G42" s="27" t="s">
        <v>1672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1673</v>
      </c>
      <c r="D43" s="28" t="s">
        <v>1046</v>
      </c>
      <c r="E43" s="29" t="s">
        <v>196</v>
      </c>
      <c r="F43" s="30" t="s">
        <v>510</v>
      </c>
      <c r="G43" s="27" t="s">
        <v>128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1674</v>
      </c>
      <c r="D44" s="28" t="s">
        <v>112</v>
      </c>
      <c r="E44" s="29" t="s">
        <v>1675</v>
      </c>
      <c r="F44" s="30" t="s">
        <v>1646</v>
      </c>
      <c r="G44" s="27" t="s">
        <v>1676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1677</v>
      </c>
      <c r="D45" s="28" t="s">
        <v>505</v>
      </c>
      <c r="E45" s="29" t="s">
        <v>204</v>
      </c>
      <c r="F45" s="30" t="s">
        <v>1678</v>
      </c>
      <c r="G45" s="27" t="s">
        <v>908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1679</v>
      </c>
      <c r="D46" s="28" t="s">
        <v>1680</v>
      </c>
      <c r="E46" s="29" t="s">
        <v>208</v>
      </c>
      <c r="F46" s="30" t="s">
        <v>217</v>
      </c>
      <c r="G46" s="27" t="s">
        <v>68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1681</v>
      </c>
      <c r="D47" s="28" t="s">
        <v>643</v>
      </c>
      <c r="E47" s="29" t="s">
        <v>409</v>
      </c>
      <c r="F47" s="30" t="s">
        <v>1682</v>
      </c>
      <c r="G47" s="27" t="s">
        <v>80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1683</v>
      </c>
      <c r="D48" s="28" t="s">
        <v>1645</v>
      </c>
      <c r="E48" s="29" t="s">
        <v>212</v>
      </c>
      <c r="F48" s="30" t="s">
        <v>619</v>
      </c>
      <c r="G48" s="27" t="s">
        <v>567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1684</v>
      </c>
      <c r="D49" s="28" t="s">
        <v>609</v>
      </c>
      <c r="E49" s="29" t="s">
        <v>212</v>
      </c>
      <c r="F49" s="30" t="s">
        <v>251</v>
      </c>
      <c r="G49" s="27" t="s">
        <v>736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1685</v>
      </c>
      <c r="D50" s="28" t="s">
        <v>879</v>
      </c>
      <c r="E50" s="29" t="s">
        <v>1686</v>
      </c>
      <c r="F50" s="30" t="s">
        <v>217</v>
      </c>
      <c r="G50" s="27" t="s">
        <v>68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1687</v>
      </c>
      <c r="D51" s="28" t="s">
        <v>224</v>
      </c>
      <c r="E51" s="29" t="s">
        <v>413</v>
      </c>
      <c r="F51" s="30" t="s">
        <v>541</v>
      </c>
      <c r="G51" s="27" t="s">
        <v>395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1688</v>
      </c>
      <c r="D52" s="28" t="s">
        <v>335</v>
      </c>
      <c r="E52" s="29" t="s">
        <v>1689</v>
      </c>
      <c r="F52" s="30" t="s">
        <v>205</v>
      </c>
      <c r="G52" s="27" t="s">
        <v>395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1690</v>
      </c>
      <c r="D53" s="28" t="s">
        <v>486</v>
      </c>
      <c r="E53" s="29" t="s">
        <v>604</v>
      </c>
      <c r="F53" s="30" t="s">
        <v>792</v>
      </c>
      <c r="G53" s="27" t="s">
        <v>1691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1692</v>
      </c>
      <c r="D54" s="28" t="s">
        <v>825</v>
      </c>
      <c r="E54" s="29" t="s">
        <v>233</v>
      </c>
      <c r="F54" s="30" t="s">
        <v>1693</v>
      </c>
      <c r="G54" s="27" t="s">
        <v>110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1694</v>
      </c>
      <c r="D55" s="28" t="s">
        <v>105</v>
      </c>
      <c r="E55" s="29" t="s">
        <v>1695</v>
      </c>
      <c r="F55" s="30" t="s">
        <v>726</v>
      </c>
      <c r="G55" s="27" t="s">
        <v>72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1696</v>
      </c>
      <c r="D56" s="28" t="s">
        <v>455</v>
      </c>
      <c r="E56" s="29" t="s">
        <v>243</v>
      </c>
      <c r="F56" s="30" t="s">
        <v>461</v>
      </c>
      <c r="G56" s="27" t="s">
        <v>395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1697</v>
      </c>
      <c r="D57" s="28" t="s">
        <v>112</v>
      </c>
      <c r="E57" s="29" t="s">
        <v>254</v>
      </c>
      <c r="F57" s="30" t="s">
        <v>1698</v>
      </c>
      <c r="G57" s="27" t="s">
        <v>1699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1700</v>
      </c>
      <c r="D58" s="28" t="s">
        <v>219</v>
      </c>
      <c r="E58" s="29" t="s">
        <v>780</v>
      </c>
      <c r="F58" s="30" t="s">
        <v>767</v>
      </c>
      <c r="G58" s="27" t="s">
        <v>85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1701</v>
      </c>
      <c r="D59" s="28" t="s">
        <v>1702</v>
      </c>
      <c r="E59" s="29" t="s">
        <v>269</v>
      </c>
      <c r="F59" s="30" t="s">
        <v>763</v>
      </c>
      <c r="G59" s="27" t="s">
        <v>85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1703</v>
      </c>
      <c r="D60" s="28" t="s">
        <v>1704</v>
      </c>
      <c r="E60" s="29" t="s">
        <v>1705</v>
      </c>
      <c r="F60" s="30" t="s">
        <v>1706</v>
      </c>
      <c r="G60" s="27" t="s">
        <v>1308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1707</v>
      </c>
      <c r="D61" s="28" t="s">
        <v>690</v>
      </c>
      <c r="E61" s="29" t="s">
        <v>1708</v>
      </c>
      <c r="F61" s="30" t="s">
        <v>1709</v>
      </c>
      <c r="G61" s="27" t="s">
        <v>736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1710</v>
      </c>
      <c r="D62" s="28" t="s">
        <v>898</v>
      </c>
      <c r="E62" s="29" t="s">
        <v>279</v>
      </c>
      <c r="F62" s="30" t="s">
        <v>1204</v>
      </c>
      <c r="G62" s="27" t="s">
        <v>1348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1711</v>
      </c>
      <c r="D63" s="28" t="s">
        <v>153</v>
      </c>
      <c r="E63" s="29" t="s">
        <v>279</v>
      </c>
      <c r="F63" s="30" t="s">
        <v>705</v>
      </c>
      <c r="G63" s="27" t="s">
        <v>85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1712</v>
      </c>
      <c r="D64" s="28" t="s">
        <v>275</v>
      </c>
      <c r="E64" s="29" t="s">
        <v>279</v>
      </c>
      <c r="F64" s="30" t="s">
        <v>468</v>
      </c>
      <c r="G64" s="27" t="s">
        <v>259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1713</v>
      </c>
      <c r="D65" s="28" t="s">
        <v>747</v>
      </c>
      <c r="E65" s="29" t="s">
        <v>279</v>
      </c>
      <c r="F65" s="30" t="s">
        <v>1714</v>
      </c>
      <c r="G65" s="27" t="s">
        <v>395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1715</v>
      </c>
      <c r="D66" s="28" t="s">
        <v>420</v>
      </c>
      <c r="E66" s="29" t="s">
        <v>282</v>
      </c>
      <c r="F66" s="30" t="s">
        <v>1716</v>
      </c>
      <c r="G66" s="27" t="s">
        <v>395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1717</v>
      </c>
      <c r="D67" s="28" t="s">
        <v>635</v>
      </c>
      <c r="E67" s="29" t="s">
        <v>282</v>
      </c>
      <c r="F67" s="30" t="s">
        <v>499</v>
      </c>
      <c r="G67" s="27" t="s">
        <v>395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1718</v>
      </c>
      <c r="D68" s="28" t="s">
        <v>1719</v>
      </c>
      <c r="E68" s="29" t="s">
        <v>282</v>
      </c>
      <c r="F68" s="30" t="s">
        <v>1720</v>
      </c>
      <c r="G68" s="27" t="s">
        <v>1676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1721</v>
      </c>
      <c r="D69" s="28" t="s">
        <v>1158</v>
      </c>
      <c r="E69" s="29" t="s">
        <v>1722</v>
      </c>
      <c r="F69" s="30" t="s">
        <v>570</v>
      </c>
      <c r="G69" s="27" t="s">
        <v>164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1723</v>
      </c>
      <c r="D70" s="28" t="s">
        <v>1724</v>
      </c>
      <c r="E70" s="29" t="s">
        <v>1725</v>
      </c>
      <c r="F70" s="30" t="s">
        <v>1726</v>
      </c>
      <c r="G70" s="27" t="s">
        <v>440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10" t="s">
        <v>28</v>
      </c>
      <c r="C72" s="11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30" t="s">
        <v>31</v>
      </c>
      <c r="H73" s="130"/>
      <c r="I73" s="130"/>
      <c r="J73" s="130"/>
      <c r="K73" s="130"/>
      <c r="L73" s="130"/>
      <c r="M73" s="130"/>
      <c r="N73" s="130"/>
      <c r="O73" s="130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30" t="s">
        <v>33</v>
      </c>
      <c r="H74" s="130"/>
      <c r="I74" s="130"/>
      <c r="J74" s="130"/>
      <c r="K74" s="130"/>
      <c r="L74" s="130"/>
      <c r="M74" s="130"/>
      <c r="N74" s="130"/>
      <c r="O74" s="130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30" t="s">
        <v>55</v>
      </c>
      <c r="H75" s="130"/>
      <c r="I75" s="130"/>
      <c r="J75" s="130"/>
      <c r="K75" s="130"/>
      <c r="L75" s="130"/>
      <c r="M75" s="130"/>
      <c r="N75" s="130"/>
      <c r="O75" s="13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29" t="s">
        <v>56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</row>
    <row r="79" spans="1:38" hidden="1">
      <c r="A79" s="53"/>
      <c r="B79" s="98" t="s">
        <v>35</v>
      </c>
      <c r="C79" s="98"/>
      <c r="D79" s="98"/>
      <c r="E79" s="98"/>
      <c r="F79" s="98"/>
      <c r="G79" s="98"/>
      <c r="H79" s="98"/>
      <c r="I79" s="54"/>
      <c r="J79" s="103" t="s">
        <v>36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98" t="s">
        <v>37</v>
      </c>
      <c r="C81" s="98"/>
      <c r="D81" s="100" t="s">
        <v>38</v>
      </c>
      <c r="E81" s="100"/>
      <c r="F81" s="100"/>
      <c r="G81" s="100"/>
      <c r="H81" s="100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99" t="s">
        <v>39</v>
      </c>
      <c r="C87" s="99"/>
      <c r="D87" s="99" t="s">
        <v>57</v>
      </c>
      <c r="E87" s="99"/>
      <c r="F87" s="99"/>
      <c r="G87" s="99"/>
      <c r="H87" s="99"/>
      <c r="I87" s="99"/>
      <c r="J87" s="99" t="s">
        <v>40</v>
      </c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97" t="s">
        <v>52</v>
      </c>
      <c r="C90" s="98"/>
      <c r="D90" s="98"/>
      <c r="E90" s="98"/>
      <c r="F90" s="98"/>
      <c r="G90" s="98"/>
      <c r="H90" s="97" t="s">
        <v>53</v>
      </c>
      <c r="I90" s="97"/>
      <c r="J90" s="97"/>
      <c r="K90" s="97"/>
      <c r="L90" s="97"/>
      <c r="M90" s="97"/>
      <c r="N90" s="101" t="s">
        <v>59</v>
      </c>
      <c r="O90" s="101"/>
      <c r="P90" s="101"/>
      <c r="Q90" s="101"/>
      <c r="R90" s="101"/>
      <c r="S90" s="101"/>
      <c r="T90" s="101"/>
      <c r="U90" s="101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98" t="s">
        <v>37</v>
      </c>
      <c r="C92" s="98"/>
      <c r="D92" s="100" t="s">
        <v>38</v>
      </c>
      <c r="E92" s="100"/>
      <c r="F92" s="100"/>
      <c r="G92" s="100"/>
      <c r="H92" s="100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19</vt:i4>
      </vt:variant>
    </vt:vector>
  </HeadingPairs>
  <TitlesOfParts>
    <vt:vector size="38" baseType="lpstr">
      <vt:lpstr>Nhom(19)</vt:lpstr>
      <vt:lpstr>Nhom(18)</vt:lpstr>
      <vt:lpstr>Nhom(17)</vt:lpstr>
      <vt:lpstr>Nhom(16)</vt:lpstr>
      <vt:lpstr>Nhom(15)</vt:lpstr>
      <vt:lpstr>Nhom(14)</vt:lpstr>
      <vt:lpstr>Nhom(13)</vt:lpstr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'Nhom(15)'!Print_Titles</vt:lpstr>
      <vt:lpstr>'Nhom(16)'!Print_Titles</vt:lpstr>
      <vt:lpstr>'Nhom(17)'!Print_Titles</vt:lpstr>
      <vt:lpstr>'Nhom(18)'!Print_Titles</vt:lpstr>
      <vt:lpstr>'Nhom(19)'!Print_Titles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2017-05-18T03:33:04Z</dcterms:modified>
</cp:coreProperties>
</file>