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360" yWindow="270" windowWidth="11355" windowHeight="7815" tabRatio="777" firstSheet="1" activeTab="2"/>
  </bookViews>
  <sheets>
    <sheet name="TAB2_PTTC1_2018" sheetId="5" state="hidden" r:id="rId1"/>
    <sheet name="BẬC 1" sheetId="8" r:id="rId2"/>
    <sheet name="BẬC 2" sheetId="10" r:id="rId3"/>
    <sheet name="Sheet1" sheetId="7" state="hidden" r:id="rId4"/>
  </sheets>
  <externalReferences>
    <externalReference r:id="rId5"/>
    <externalReference r:id="rId6"/>
  </externalReferences>
  <definedNames>
    <definedName name="_xlnm._FilterDatabase" localSheetId="1" hidden="1">'BẬC 1'!$A$8:$AE$21</definedName>
    <definedName name="_xlnm._FilterDatabase" localSheetId="2" hidden="1">'BẬC 2'!$A$8:$AE$20</definedName>
    <definedName name="_xlnm._FilterDatabase" localSheetId="0" hidden="1">TAB2_PTTC1_2018!$A$8:$AG$269</definedName>
    <definedName name="_xlnm.Print_Titles" localSheetId="1">'BẬC 1'!$4:$8</definedName>
    <definedName name="_xlnm.Print_Titles" localSheetId="2">'BẬC 2'!$4:$8</definedName>
    <definedName name="_xlnm.Print_Titles" localSheetId="0">TAB2_PTTC1_2018!$4:$8</definedName>
    <definedName name="tk">"Picture 17"</definedName>
  </definedNames>
  <calcPr calcId="162913" fullCalcOnLoad="1"/>
</workbook>
</file>

<file path=xl/calcChain.xml><?xml version="1.0" encoding="utf-8"?>
<calcChain xmlns="http://schemas.openxmlformats.org/spreadsheetml/2006/main">
  <c r="J11" i="10" l="1"/>
  <c r="K11" i="10"/>
  <c r="J12" i="10"/>
  <c r="K12" i="10"/>
  <c r="J13" i="10"/>
  <c r="K13" i="10"/>
  <c r="J15" i="10"/>
  <c r="K15" i="10"/>
  <c r="J16" i="10"/>
  <c r="K16" i="10"/>
  <c r="J20" i="10"/>
  <c r="K20" i="10"/>
  <c r="J17" i="10"/>
  <c r="K17" i="10"/>
  <c r="J18" i="10"/>
  <c r="K18" i="10"/>
  <c r="J19" i="10"/>
  <c r="K19" i="10"/>
  <c r="J9" i="10"/>
  <c r="K9" i="10"/>
  <c r="J14" i="10"/>
  <c r="K14" i="10"/>
  <c r="J10" i="10"/>
  <c r="K10" i="10"/>
  <c r="J9" i="8"/>
  <c r="K9" i="8"/>
  <c r="J11" i="8"/>
  <c r="K11" i="8"/>
  <c r="J12" i="8"/>
  <c r="K12" i="8"/>
  <c r="J13" i="8"/>
  <c r="K13" i="8"/>
  <c r="J14" i="8"/>
  <c r="K14" i="8"/>
  <c r="J15" i="8"/>
  <c r="K15" i="8"/>
  <c r="J16" i="8"/>
  <c r="K16" i="8"/>
  <c r="J19" i="8"/>
  <c r="K19" i="8"/>
  <c r="J20" i="8"/>
  <c r="K20" i="8"/>
  <c r="J17" i="8"/>
  <c r="K17" i="8"/>
  <c r="J18" i="8"/>
  <c r="K18" i="8"/>
  <c r="J21" i="8"/>
  <c r="K21" i="8"/>
  <c r="J10" i="8"/>
  <c r="K10" i="8"/>
  <c r="A20" i="10"/>
  <c r="A19" i="10"/>
  <c r="A18" i="10"/>
  <c r="A17" i="10"/>
  <c r="A16" i="10"/>
  <c r="A15" i="10"/>
  <c r="A14" i="10"/>
  <c r="A13" i="10"/>
  <c r="A12" i="10"/>
  <c r="A11" i="10"/>
  <c r="A10" i="10"/>
  <c r="A9" i="10"/>
  <c r="AB2" i="10"/>
  <c r="X2" i="10"/>
  <c r="A13" i="8"/>
  <c r="A14" i="8"/>
  <c r="A15" i="8"/>
  <c r="A16" i="8"/>
  <c r="A17" i="8"/>
  <c r="A18" i="8"/>
  <c r="A19" i="8"/>
  <c r="A20" i="8"/>
  <c r="A21" i="8"/>
  <c r="A12" i="8"/>
  <c r="A11" i="8"/>
  <c r="A10" i="8"/>
  <c r="A9" i="8"/>
  <c r="AB2" i="8"/>
  <c r="X2" i="8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9" i="5"/>
  <c r="J246" i="5"/>
  <c r="K246" i="5"/>
  <c r="J125" i="5"/>
  <c r="N219" i="5"/>
  <c r="N205" i="5"/>
  <c r="N144" i="5"/>
  <c r="N197" i="5"/>
  <c r="N240" i="5"/>
  <c r="N175" i="5"/>
  <c r="N188" i="5"/>
  <c r="N116" i="5"/>
  <c r="N125" i="5"/>
  <c r="N86" i="5"/>
  <c r="N42" i="5"/>
  <c r="N36" i="5"/>
  <c r="N11" i="5"/>
  <c r="N251" i="5"/>
  <c r="N151" i="5"/>
  <c r="N177" i="5"/>
  <c r="N24" i="5"/>
  <c r="N220" i="5"/>
  <c r="N94" i="5"/>
  <c r="N264" i="5"/>
  <c r="N171" i="5"/>
  <c r="N198" i="5"/>
  <c r="N183" i="5"/>
  <c r="N252" i="5"/>
  <c r="N213" i="5"/>
  <c r="N246" i="5"/>
  <c r="N145" i="5"/>
  <c r="N176" i="5"/>
  <c r="N245" i="5"/>
  <c r="N114" i="5"/>
  <c r="N115" i="5"/>
  <c r="N102" i="5"/>
  <c r="N128" i="5"/>
  <c r="N32" i="5"/>
  <c r="N58" i="5"/>
  <c r="N44" i="5"/>
  <c r="N33" i="5"/>
  <c r="N34" i="5"/>
  <c r="N12" i="5"/>
  <c r="N19" i="5"/>
  <c r="N80" i="5"/>
  <c r="N152" i="5"/>
  <c r="N99" i="5"/>
  <c r="N235" i="5"/>
  <c r="N162" i="5"/>
  <c r="N262" i="5"/>
  <c r="N189" i="5"/>
  <c r="N163" i="5"/>
  <c r="N228" i="5"/>
  <c r="N221" i="5"/>
  <c r="N229" i="5"/>
  <c r="N71" i="5"/>
  <c r="N203" i="5"/>
  <c r="N230" i="5"/>
  <c r="N265" i="5"/>
  <c r="N159" i="5"/>
  <c r="N135" i="5"/>
  <c r="N242" i="5"/>
  <c r="N105" i="5"/>
  <c r="N148" i="5"/>
  <c r="N178" i="5"/>
  <c r="N106" i="5"/>
  <c r="N13" i="5"/>
  <c r="N222" i="5"/>
  <c r="N17" i="5"/>
  <c r="N129" i="5"/>
  <c r="N107" i="5"/>
  <c r="N63" i="5"/>
  <c r="N130" i="5"/>
  <c r="N83" i="5"/>
  <c r="N72" i="5"/>
  <c r="N75" i="5"/>
  <c r="N199" i="5"/>
  <c r="N261" i="5"/>
  <c r="N253" i="5"/>
  <c r="N21" i="5"/>
  <c r="N91" i="5"/>
  <c r="N76" i="5"/>
  <c r="N257" i="5"/>
  <c r="N14" i="5"/>
  <c r="N25" i="5"/>
  <c r="N140" i="5"/>
  <c r="N166" i="5"/>
  <c r="N165" i="5"/>
  <c r="N84" i="5"/>
  <c r="N15" i="5"/>
  <c r="N208" i="5"/>
  <c r="N16" i="5"/>
  <c r="N172" i="5"/>
  <c r="N231" i="5"/>
  <c r="N232" i="5"/>
  <c r="N255" i="5"/>
  <c r="N61" i="5"/>
  <c r="N153" i="5"/>
  <c r="N243" i="5"/>
  <c r="N51" i="5"/>
  <c r="N35" i="5"/>
  <c r="N131" i="5"/>
  <c r="N67" i="5"/>
  <c r="N241" i="5"/>
  <c r="N244" i="5"/>
  <c r="N154" i="5"/>
  <c r="N92" i="5"/>
  <c r="N50" i="5"/>
  <c r="N209" i="5"/>
  <c r="N233" i="5"/>
  <c r="N237" i="5"/>
  <c r="N68" i="5"/>
  <c r="N182" i="5"/>
  <c r="N28" i="5"/>
  <c r="N146" i="5"/>
  <c r="N223" i="5"/>
  <c r="N23" i="5"/>
  <c r="N30" i="5"/>
  <c r="N31" i="5"/>
  <c r="N37" i="5"/>
  <c r="N38" i="5"/>
  <c r="N43" i="5"/>
  <c r="N59" i="5"/>
  <c r="N57" i="5"/>
  <c r="N60" i="5"/>
  <c r="N64" i="5"/>
  <c r="N66" i="5"/>
  <c r="N74" i="5"/>
  <c r="N77" i="5"/>
  <c r="N78" i="5"/>
  <c r="N100" i="5"/>
  <c r="N108" i="5"/>
  <c r="N110" i="5"/>
  <c r="N113" i="5"/>
  <c r="N132" i="5"/>
  <c r="N155" i="5"/>
  <c r="N150" i="5"/>
  <c r="N187" i="5"/>
  <c r="N194" i="5"/>
  <c r="N195" i="5"/>
  <c r="N201" i="5"/>
  <c r="N202" i="5"/>
  <c r="N216" i="5"/>
  <c r="N226" i="5"/>
  <c r="N234" i="5"/>
  <c r="N238" i="5"/>
  <c r="N254" i="5"/>
  <c r="N93" i="5"/>
  <c r="N138" i="5"/>
  <c r="N141" i="5"/>
  <c r="N69" i="5"/>
  <c r="N46" i="5"/>
  <c r="N164" i="5"/>
  <c r="N9" i="5"/>
  <c r="N206" i="5"/>
  <c r="N168" i="5"/>
  <c r="N88" i="5"/>
  <c r="N109" i="5"/>
  <c r="N124" i="5"/>
  <c r="N47" i="5"/>
  <c r="N65" i="5"/>
  <c r="N210" i="5"/>
  <c r="N184" i="5"/>
  <c r="N263" i="5"/>
  <c r="N149" i="5"/>
  <c r="N18" i="5"/>
  <c r="N133" i="5"/>
  <c r="N97" i="5"/>
  <c r="N40" i="5"/>
  <c r="N169" i="5"/>
  <c r="N111" i="5"/>
  <c r="N120" i="5"/>
  <c r="N173" i="5"/>
  <c r="N81" i="5"/>
  <c r="N121" i="5"/>
  <c r="N70" i="5"/>
  <c r="N248" i="5"/>
  <c r="N142" i="5"/>
  <c r="N126" i="5"/>
  <c r="N156" i="5"/>
  <c r="N112" i="5"/>
  <c r="N249" i="5"/>
  <c r="N101" i="5"/>
  <c r="N192" i="5"/>
  <c r="N82" i="5"/>
  <c r="N200" i="5"/>
  <c r="N26" i="5"/>
  <c r="N118" i="5"/>
  <c r="N250" i="5"/>
  <c r="N179" i="5"/>
  <c r="N212" i="5"/>
  <c r="N191" i="5"/>
  <c r="N89" i="5"/>
  <c r="N20" i="5"/>
  <c r="N45" i="5"/>
  <c r="N73" i="5"/>
  <c r="N79" i="5"/>
  <c r="N85" i="5"/>
  <c r="N96" i="5"/>
  <c r="N98" i="5"/>
  <c r="N103" i="5"/>
  <c r="N104" i="5"/>
  <c r="N136" i="5"/>
  <c r="N137" i="5"/>
  <c r="N139" i="5"/>
  <c r="N157" i="5"/>
  <c r="N147" i="5"/>
  <c r="N158" i="5"/>
  <c r="N167" i="5"/>
  <c r="N185" i="5"/>
  <c r="N214" i="5"/>
  <c r="N225" i="5"/>
  <c r="N236" i="5"/>
  <c r="N217" i="5"/>
  <c r="N258" i="5"/>
  <c r="N247" i="5"/>
  <c r="N259" i="5"/>
  <c r="N160" i="5"/>
  <c r="N180" i="5"/>
  <c r="N161" i="5"/>
  <c r="N207" i="5"/>
  <c r="N186" i="5"/>
  <c r="N215" i="5"/>
  <c r="N196" i="5"/>
  <c r="N52" i="5"/>
  <c r="N239" i="5"/>
  <c r="N39" i="5"/>
  <c r="N190" i="5"/>
  <c r="N49" i="5"/>
  <c r="N10" i="5"/>
  <c r="N123" i="5"/>
  <c r="N122" i="5"/>
  <c r="N90" i="5"/>
  <c r="N193" i="5"/>
  <c r="N204" i="5"/>
  <c r="N22" i="5"/>
  <c r="N134" i="5"/>
  <c r="N143" i="5"/>
  <c r="N55" i="5"/>
  <c r="N53" i="5"/>
  <c r="N256" i="5"/>
  <c r="N211" i="5"/>
  <c r="N117" i="5"/>
  <c r="N41" i="5"/>
  <c r="N48" i="5"/>
  <c r="N29" i="5"/>
  <c r="N127" i="5"/>
  <c r="N27" i="5"/>
  <c r="N95" i="5"/>
  <c r="N260" i="5"/>
  <c r="N87" i="5"/>
  <c r="N119" i="5"/>
  <c r="N174" i="5"/>
  <c r="N224" i="5"/>
  <c r="N62" i="5"/>
  <c r="N181" i="5"/>
  <c r="N227" i="5"/>
  <c r="N218" i="5"/>
  <c r="N56" i="5"/>
  <c r="N170" i="5"/>
  <c r="N54" i="5"/>
  <c r="A243" i="5"/>
  <c r="J60" i="5"/>
  <c r="K60" i="5"/>
  <c r="K125" i="5"/>
  <c r="A244" i="5"/>
  <c r="A245" i="5"/>
  <c r="A123" i="5"/>
  <c r="A124" i="5"/>
  <c r="A2" i="7"/>
  <c r="A3" i="7"/>
  <c r="A4" i="7"/>
  <c r="B4" i="7"/>
  <c r="A5" i="7"/>
  <c r="A6" i="7"/>
  <c r="A7" i="7"/>
  <c r="A8" i="7"/>
  <c r="A9" i="7"/>
  <c r="A10" i="7"/>
  <c r="A11" i="7"/>
  <c r="A12" i="7"/>
  <c r="A13" i="7"/>
  <c r="A14" i="7"/>
  <c r="A15" i="7"/>
  <c r="A16" i="7"/>
  <c r="B16" i="7"/>
  <c r="A17" i="7"/>
  <c r="A18" i="7"/>
  <c r="A19" i="7"/>
  <c r="A20" i="7"/>
  <c r="B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B35" i="7"/>
  <c r="A36" i="7"/>
  <c r="B36" i="7"/>
  <c r="A37" i="7"/>
  <c r="B37" i="7"/>
  <c r="A38" i="7"/>
  <c r="A39" i="7"/>
  <c r="B39" i="7"/>
  <c r="A40" i="7"/>
  <c r="B40" i="7"/>
  <c r="A41" i="7"/>
  <c r="A42" i="7"/>
  <c r="A43" i="7"/>
  <c r="A44" i="7"/>
  <c r="B44" i="7"/>
  <c r="A45" i="7"/>
  <c r="A46" i="7"/>
  <c r="A47" i="7"/>
  <c r="B47" i="7"/>
  <c r="A48" i="7"/>
  <c r="B48" i="7"/>
  <c r="A49" i="7"/>
  <c r="A50" i="7"/>
  <c r="A1" i="7"/>
  <c r="B34" i="7"/>
  <c r="B38" i="7"/>
  <c r="B41" i="7"/>
  <c r="B42" i="7"/>
  <c r="B43" i="7"/>
  <c r="B45" i="7"/>
  <c r="B46" i="7"/>
  <c r="B49" i="7"/>
  <c r="B50" i="7"/>
  <c r="Z2" i="5"/>
  <c r="AD2" i="5"/>
  <c r="A9" i="5"/>
  <c r="J9" i="5"/>
  <c r="B14" i="7"/>
  <c r="A10" i="5"/>
  <c r="J10" i="5"/>
  <c r="K10" i="5"/>
  <c r="A11" i="5"/>
  <c r="J11" i="5"/>
  <c r="K11" i="5"/>
  <c r="A12" i="5"/>
  <c r="J12" i="5"/>
  <c r="K12" i="5"/>
  <c r="A13" i="5"/>
  <c r="J13" i="5"/>
  <c r="K13" i="5"/>
  <c r="A14" i="5"/>
  <c r="J16" i="5"/>
  <c r="K16" i="5"/>
  <c r="A15" i="5"/>
  <c r="J15" i="5"/>
  <c r="K15" i="5"/>
  <c r="A16" i="5"/>
  <c r="J14" i="5"/>
  <c r="K14" i="5"/>
  <c r="A17" i="5"/>
  <c r="J17" i="5"/>
  <c r="K17" i="5"/>
  <c r="A18" i="5"/>
  <c r="J18" i="5"/>
  <c r="K18" i="5"/>
  <c r="A19" i="5"/>
  <c r="J19" i="5"/>
  <c r="K19" i="5"/>
  <c r="A20" i="5"/>
  <c r="J20" i="5"/>
  <c r="K20" i="5"/>
  <c r="A21" i="5"/>
  <c r="J21" i="5"/>
  <c r="K21" i="5"/>
  <c r="A22" i="5"/>
  <c r="J22" i="5"/>
  <c r="K22" i="5"/>
  <c r="A23" i="5"/>
  <c r="J23" i="5"/>
  <c r="K23" i="5"/>
  <c r="A24" i="5"/>
  <c r="J24" i="5"/>
  <c r="K24" i="5"/>
  <c r="A25" i="5"/>
  <c r="J25" i="5"/>
  <c r="K25" i="5"/>
  <c r="A26" i="5"/>
  <c r="J26" i="5"/>
  <c r="K26" i="5"/>
  <c r="A27" i="5"/>
  <c r="J27" i="5"/>
  <c r="K27" i="5"/>
  <c r="A28" i="5"/>
  <c r="J28" i="5"/>
  <c r="K28" i="5"/>
  <c r="A29" i="5"/>
  <c r="J29" i="5"/>
  <c r="K29" i="5"/>
  <c r="A30" i="5"/>
  <c r="J30" i="5"/>
  <c r="K30" i="5"/>
  <c r="A31" i="5"/>
  <c r="J31" i="5"/>
  <c r="K31" i="5"/>
  <c r="A32" i="5"/>
  <c r="J32" i="5"/>
  <c r="K32" i="5"/>
  <c r="A33" i="5"/>
  <c r="J34" i="5"/>
  <c r="K34" i="5"/>
  <c r="A34" i="5"/>
  <c r="J33" i="5"/>
  <c r="K33" i="5"/>
  <c r="A35" i="5"/>
  <c r="J35" i="5"/>
  <c r="K35" i="5"/>
  <c r="A36" i="5"/>
  <c r="J36" i="5"/>
  <c r="K36" i="5"/>
  <c r="A37" i="5"/>
  <c r="J37" i="5"/>
  <c r="K37" i="5"/>
  <c r="A38" i="5"/>
  <c r="J38" i="5"/>
  <c r="K38" i="5"/>
  <c r="A39" i="5"/>
  <c r="J39" i="5"/>
  <c r="K39" i="5"/>
  <c r="A40" i="5"/>
  <c r="J40" i="5"/>
  <c r="K40" i="5"/>
  <c r="A41" i="5"/>
  <c r="J41" i="5"/>
  <c r="K41" i="5"/>
  <c r="A42" i="5"/>
  <c r="J42" i="5"/>
  <c r="K42" i="5"/>
  <c r="A43" i="5"/>
  <c r="J43" i="5"/>
  <c r="K43" i="5"/>
  <c r="A44" i="5"/>
  <c r="J44" i="5"/>
  <c r="K44" i="5"/>
  <c r="A45" i="5"/>
  <c r="J45" i="5"/>
  <c r="K45" i="5"/>
  <c r="A46" i="5"/>
  <c r="J46" i="5"/>
  <c r="K46" i="5"/>
  <c r="A47" i="5"/>
  <c r="J47" i="5"/>
  <c r="K47" i="5"/>
  <c r="A48" i="5"/>
  <c r="J48" i="5"/>
  <c r="K48" i="5"/>
  <c r="A49" i="5"/>
  <c r="J49" i="5"/>
  <c r="K49" i="5"/>
  <c r="A50" i="5"/>
  <c r="J50" i="5"/>
  <c r="K50" i="5"/>
  <c r="A51" i="5"/>
  <c r="J51" i="5"/>
  <c r="K51" i="5"/>
  <c r="A52" i="5"/>
  <c r="J52" i="5"/>
  <c r="K52" i="5"/>
  <c r="A53" i="5"/>
  <c r="J53" i="5"/>
  <c r="K53" i="5"/>
  <c r="A54" i="5"/>
  <c r="J54" i="5"/>
  <c r="K54" i="5"/>
  <c r="A55" i="5"/>
  <c r="J56" i="5"/>
  <c r="K56" i="5"/>
  <c r="A56" i="5"/>
  <c r="J55" i="5"/>
  <c r="K55" i="5"/>
  <c r="A57" i="5"/>
  <c r="J57" i="5"/>
  <c r="K57" i="5"/>
  <c r="A58" i="5"/>
  <c r="J58" i="5"/>
  <c r="K58" i="5"/>
  <c r="A59" i="5"/>
  <c r="A60" i="5"/>
  <c r="J59" i="5"/>
  <c r="K59" i="5"/>
  <c r="A61" i="5"/>
  <c r="J61" i="5"/>
  <c r="K61" i="5"/>
  <c r="A62" i="5"/>
  <c r="J62" i="5"/>
  <c r="K62" i="5"/>
  <c r="A63" i="5"/>
  <c r="J64" i="5"/>
  <c r="K64" i="5"/>
  <c r="A64" i="5"/>
  <c r="J63" i="5"/>
  <c r="K63" i="5"/>
  <c r="A65" i="5"/>
  <c r="J65" i="5"/>
  <c r="K65" i="5"/>
  <c r="A66" i="5"/>
  <c r="J66" i="5"/>
  <c r="K66" i="5"/>
  <c r="A67" i="5"/>
  <c r="J67" i="5"/>
  <c r="K67" i="5"/>
  <c r="A68" i="5"/>
  <c r="J68" i="5"/>
  <c r="K68" i="5"/>
  <c r="A69" i="5"/>
  <c r="J69" i="5"/>
  <c r="K69" i="5"/>
  <c r="A70" i="5"/>
  <c r="J70" i="5"/>
  <c r="K70" i="5"/>
  <c r="A71" i="5"/>
  <c r="J71" i="5"/>
  <c r="K71" i="5"/>
  <c r="A72" i="5"/>
  <c r="J72" i="5"/>
  <c r="K72" i="5"/>
  <c r="A73" i="5"/>
  <c r="J73" i="5"/>
  <c r="K73" i="5"/>
  <c r="A74" i="5"/>
  <c r="J74" i="5"/>
  <c r="K74" i="5"/>
  <c r="A75" i="5"/>
  <c r="J75" i="5"/>
  <c r="K75" i="5"/>
  <c r="A76" i="5"/>
  <c r="J76" i="5"/>
  <c r="K76" i="5"/>
  <c r="A77" i="5"/>
  <c r="J77" i="5"/>
  <c r="K77" i="5"/>
  <c r="A78" i="5"/>
  <c r="J78" i="5"/>
  <c r="K78" i="5"/>
  <c r="A79" i="5"/>
  <c r="J79" i="5"/>
  <c r="K79" i="5"/>
  <c r="A80" i="5"/>
  <c r="J80" i="5"/>
  <c r="K80" i="5"/>
  <c r="A81" i="5"/>
  <c r="J82" i="5"/>
  <c r="K82" i="5"/>
  <c r="A82" i="5"/>
  <c r="J81" i="5"/>
  <c r="K81" i="5"/>
  <c r="A83" i="5"/>
  <c r="J83" i="5"/>
  <c r="K83" i="5"/>
  <c r="A84" i="5"/>
  <c r="J84" i="5"/>
  <c r="K84" i="5"/>
  <c r="A85" i="5"/>
  <c r="J85" i="5"/>
  <c r="K85" i="5"/>
  <c r="A86" i="5"/>
  <c r="J86" i="5"/>
  <c r="K86" i="5"/>
  <c r="A87" i="5"/>
  <c r="J87" i="5"/>
  <c r="K87" i="5"/>
  <c r="A88" i="5"/>
  <c r="J88" i="5"/>
  <c r="K88" i="5"/>
  <c r="A89" i="5"/>
  <c r="J89" i="5"/>
  <c r="K89" i="5"/>
  <c r="A90" i="5"/>
  <c r="J90" i="5"/>
  <c r="K90" i="5"/>
  <c r="A91" i="5"/>
  <c r="J91" i="5"/>
  <c r="K91" i="5"/>
  <c r="A92" i="5"/>
  <c r="J92" i="5"/>
  <c r="K92" i="5"/>
  <c r="A93" i="5"/>
  <c r="J93" i="5"/>
  <c r="K93" i="5"/>
  <c r="A94" i="5"/>
  <c r="J94" i="5"/>
  <c r="K94" i="5"/>
  <c r="A95" i="5"/>
  <c r="J95" i="5"/>
  <c r="K95" i="5"/>
  <c r="A96" i="5"/>
  <c r="J96" i="5"/>
  <c r="K96" i="5"/>
  <c r="A97" i="5"/>
  <c r="J97" i="5"/>
  <c r="K97" i="5"/>
  <c r="A98" i="5"/>
  <c r="J98" i="5"/>
  <c r="K98" i="5"/>
  <c r="A99" i="5"/>
  <c r="J99" i="5"/>
  <c r="K99" i="5"/>
  <c r="A100" i="5"/>
  <c r="J100" i="5"/>
  <c r="K100" i="5"/>
  <c r="A101" i="5"/>
  <c r="J101" i="5"/>
  <c r="K101" i="5"/>
  <c r="A102" i="5"/>
  <c r="J102" i="5"/>
  <c r="K102" i="5"/>
  <c r="A103" i="5"/>
  <c r="J103" i="5"/>
  <c r="K103" i="5"/>
  <c r="A104" i="5"/>
  <c r="J104" i="5"/>
  <c r="K104" i="5"/>
  <c r="A105" i="5"/>
  <c r="J105" i="5"/>
  <c r="K105" i="5"/>
  <c r="A106" i="5"/>
  <c r="J106" i="5"/>
  <c r="K106" i="5"/>
  <c r="A107" i="5"/>
  <c r="J107" i="5"/>
  <c r="K107" i="5"/>
  <c r="A108" i="5"/>
  <c r="J108" i="5"/>
  <c r="K108" i="5"/>
  <c r="A109" i="5"/>
  <c r="J109" i="5"/>
  <c r="K109" i="5"/>
  <c r="A110" i="5"/>
  <c r="J110" i="5"/>
  <c r="K110" i="5"/>
  <c r="A111" i="5"/>
  <c r="J111" i="5"/>
  <c r="K111" i="5"/>
  <c r="A112" i="5"/>
  <c r="J112" i="5"/>
  <c r="K112" i="5"/>
  <c r="A113" i="5"/>
  <c r="J113" i="5"/>
  <c r="K113" i="5"/>
  <c r="A114" i="5"/>
  <c r="J114" i="5"/>
  <c r="K114" i="5"/>
  <c r="A115" i="5"/>
  <c r="J115" i="5"/>
  <c r="K115" i="5"/>
  <c r="A116" i="5"/>
  <c r="J116" i="5"/>
  <c r="K116" i="5"/>
  <c r="A117" i="5"/>
  <c r="J117" i="5"/>
  <c r="K117" i="5"/>
  <c r="A118" i="5"/>
  <c r="J118" i="5"/>
  <c r="K118" i="5"/>
  <c r="A119" i="5"/>
  <c r="J119" i="5"/>
  <c r="K119" i="5"/>
  <c r="A120" i="5"/>
  <c r="J120" i="5"/>
  <c r="K120" i="5"/>
  <c r="A121" i="5"/>
  <c r="J121" i="5"/>
  <c r="K121" i="5"/>
  <c r="A122" i="5"/>
  <c r="J122" i="5"/>
  <c r="K122" i="5"/>
  <c r="J123" i="5"/>
  <c r="K123" i="5"/>
  <c r="A125" i="5"/>
  <c r="J124" i="5"/>
  <c r="K124" i="5"/>
  <c r="A126" i="5"/>
  <c r="J126" i="5"/>
  <c r="K126" i="5"/>
  <c r="A127" i="5"/>
  <c r="J127" i="5"/>
  <c r="K127" i="5"/>
  <c r="A128" i="5"/>
  <c r="J128" i="5"/>
  <c r="K128" i="5"/>
  <c r="A129" i="5"/>
  <c r="J129" i="5"/>
  <c r="K129" i="5"/>
  <c r="A130" i="5"/>
  <c r="J130" i="5"/>
  <c r="K130" i="5"/>
  <c r="A131" i="5"/>
  <c r="J131" i="5"/>
  <c r="K131" i="5"/>
  <c r="A132" i="5"/>
  <c r="J132" i="5"/>
  <c r="K132" i="5"/>
  <c r="A133" i="5"/>
  <c r="J133" i="5"/>
  <c r="K133" i="5"/>
  <c r="A134" i="5"/>
  <c r="J134" i="5"/>
  <c r="K134" i="5"/>
  <c r="A135" i="5"/>
  <c r="J135" i="5"/>
  <c r="K135" i="5"/>
  <c r="A136" i="5"/>
  <c r="J136" i="5"/>
  <c r="K136" i="5"/>
  <c r="A137" i="5"/>
  <c r="J137" i="5"/>
  <c r="K137" i="5"/>
  <c r="A138" i="5"/>
  <c r="J138" i="5"/>
  <c r="K138" i="5"/>
  <c r="A139" i="5"/>
  <c r="J139" i="5"/>
  <c r="K139" i="5"/>
  <c r="A140" i="5"/>
  <c r="J140" i="5"/>
  <c r="K140" i="5"/>
  <c r="A141" i="5"/>
  <c r="J141" i="5"/>
  <c r="K141" i="5"/>
  <c r="A142" i="5"/>
  <c r="J142" i="5"/>
  <c r="K142" i="5"/>
  <c r="A143" i="5"/>
  <c r="J143" i="5"/>
  <c r="K143" i="5"/>
  <c r="A144" i="5"/>
  <c r="J144" i="5"/>
  <c r="K144" i="5"/>
  <c r="A145" i="5"/>
  <c r="J145" i="5"/>
  <c r="K145" i="5"/>
  <c r="A146" i="5"/>
  <c r="J146" i="5"/>
  <c r="K146" i="5"/>
  <c r="A147" i="5"/>
  <c r="J147" i="5"/>
  <c r="K147" i="5"/>
  <c r="A148" i="5"/>
  <c r="J148" i="5"/>
  <c r="K148" i="5"/>
  <c r="A149" i="5"/>
  <c r="J149" i="5"/>
  <c r="K149" i="5"/>
  <c r="A150" i="5"/>
  <c r="J150" i="5"/>
  <c r="K150" i="5"/>
  <c r="A151" i="5"/>
  <c r="J151" i="5"/>
  <c r="K151" i="5"/>
  <c r="A152" i="5"/>
  <c r="J152" i="5"/>
  <c r="K152" i="5"/>
  <c r="A153" i="5"/>
  <c r="J154" i="5"/>
  <c r="K154" i="5"/>
  <c r="A154" i="5"/>
  <c r="J153" i="5"/>
  <c r="K153" i="5"/>
  <c r="A155" i="5"/>
  <c r="J155" i="5"/>
  <c r="K155" i="5"/>
  <c r="A156" i="5"/>
  <c r="J156" i="5"/>
  <c r="K156" i="5"/>
  <c r="A157" i="5"/>
  <c r="J157" i="5"/>
  <c r="K157" i="5"/>
  <c r="A158" i="5"/>
  <c r="J158" i="5"/>
  <c r="K158" i="5"/>
  <c r="A159" i="5"/>
  <c r="J159" i="5"/>
  <c r="K159" i="5"/>
  <c r="A160" i="5"/>
  <c r="J161" i="5"/>
  <c r="K161" i="5"/>
  <c r="A161" i="5"/>
  <c r="J160" i="5"/>
  <c r="K160" i="5"/>
  <c r="A162" i="5"/>
  <c r="J162" i="5"/>
  <c r="K162" i="5"/>
  <c r="A163" i="5"/>
  <c r="J163" i="5"/>
  <c r="K163" i="5"/>
  <c r="A164" i="5"/>
  <c r="J164" i="5"/>
  <c r="K164" i="5"/>
  <c r="A165" i="5"/>
  <c r="J165" i="5"/>
  <c r="K165" i="5"/>
  <c r="A166" i="5"/>
  <c r="J166" i="5"/>
  <c r="K166" i="5"/>
  <c r="A167" i="5"/>
  <c r="J167" i="5"/>
  <c r="K167" i="5"/>
  <c r="A168" i="5"/>
  <c r="J168" i="5"/>
  <c r="K168" i="5"/>
  <c r="A169" i="5"/>
  <c r="J169" i="5"/>
  <c r="K169" i="5"/>
  <c r="A170" i="5"/>
  <c r="J170" i="5"/>
  <c r="K170" i="5"/>
  <c r="A171" i="5"/>
  <c r="J171" i="5"/>
  <c r="K171" i="5"/>
  <c r="A172" i="5"/>
  <c r="J172" i="5"/>
  <c r="K172" i="5"/>
  <c r="A173" i="5"/>
  <c r="J173" i="5"/>
  <c r="K173" i="5"/>
  <c r="A174" i="5"/>
  <c r="J174" i="5"/>
  <c r="K174" i="5"/>
  <c r="A175" i="5"/>
  <c r="J175" i="5"/>
  <c r="K175" i="5"/>
  <c r="A176" i="5"/>
  <c r="J176" i="5"/>
  <c r="K176" i="5"/>
  <c r="A177" i="5"/>
  <c r="J177" i="5"/>
  <c r="K177" i="5"/>
  <c r="A178" i="5"/>
  <c r="J178" i="5"/>
  <c r="K178" i="5"/>
  <c r="A179" i="5"/>
  <c r="J179" i="5"/>
  <c r="K179" i="5"/>
  <c r="A180" i="5"/>
  <c r="J180" i="5"/>
  <c r="K180" i="5"/>
  <c r="A181" i="5"/>
  <c r="J181" i="5"/>
  <c r="K181" i="5"/>
  <c r="A182" i="5"/>
  <c r="J182" i="5"/>
  <c r="K182" i="5"/>
  <c r="A183" i="5"/>
  <c r="J183" i="5"/>
  <c r="K183" i="5"/>
  <c r="A184" i="5"/>
  <c r="J184" i="5"/>
  <c r="K184" i="5"/>
  <c r="A185" i="5"/>
  <c r="J185" i="5"/>
  <c r="K185" i="5"/>
  <c r="A186" i="5"/>
  <c r="J187" i="5"/>
  <c r="K187" i="5"/>
  <c r="A187" i="5"/>
  <c r="J186" i="5"/>
  <c r="K186" i="5"/>
  <c r="A188" i="5"/>
  <c r="J188" i="5"/>
  <c r="K188" i="5"/>
  <c r="A189" i="5"/>
  <c r="J189" i="5"/>
  <c r="K189" i="5"/>
  <c r="A190" i="5"/>
  <c r="J190" i="5"/>
  <c r="K190" i="5"/>
  <c r="A191" i="5"/>
  <c r="J191" i="5"/>
  <c r="K191" i="5"/>
  <c r="A192" i="5"/>
  <c r="J192" i="5"/>
  <c r="K192" i="5"/>
  <c r="A193" i="5"/>
  <c r="J193" i="5"/>
  <c r="K193" i="5"/>
  <c r="A194" i="5"/>
  <c r="J194" i="5"/>
  <c r="K194" i="5"/>
  <c r="A195" i="5"/>
  <c r="J195" i="5"/>
  <c r="K195" i="5"/>
  <c r="A196" i="5"/>
  <c r="J196" i="5"/>
  <c r="K196" i="5"/>
  <c r="A197" i="5"/>
  <c r="J197" i="5"/>
  <c r="K197" i="5"/>
  <c r="A198" i="5"/>
  <c r="J198" i="5"/>
  <c r="K198" i="5"/>
  <c r="A199" i="5"/>
  <c r="J199" i="5"/>
  <c r="K199" i="5"/>
  <c r="A200" i="5"/>
  <c r="J200" i="5"/>
  <c r="K200" i="5"/>
  <c r="A201" i="5"/>
  <c r="J201" i="5"/>
  <c r="K201" i="5"/>
  <c r="A202" i="5"/>
  <c r="J202" i="5"/>
  <c r="K202" i="5"/>
  <c r="A203" i="5"/>
  <c r="J203" i="5"/>
  <c r="K203" i="5"/>
  <c r="A204" i="5"/>
  <c r="J204" i="5"/>
  <c r="K204" i="5"/>
  <c r="A205" i="5"/>
  <c r="J205" i="5"/>
  <c r="K205" i="5"/>
  <c r="A206" i="5"/>
  <c r="J206" i="5"/>
  <c r="K206" i="5"/>
  <c r="A207" i="5"/>
  <c r="J207" i="5"/>
  <c r="K207" i="5"/>
  <c r="A208" i="5"/>
  <c r="J208" i="5"/>
  <c r="K208" i="5"/>
  <c r="A209" i="5"/>
  <c r="J209" i="5"/>
  <c r="K209" i="5"/>
  <c r="A210" i="5"/>
  <c r="J210" i="5"/>
  <c r="K210" i="5"/>
  <c r="A211" i="5"/>
  <c r="J211" i="5"/>
  <c r="K211" i="5"/>
  <c r="A212" i="5"/>
  <c r="J212" i="5"/>
  <c r="K212" i="5"/>
  <c r="A213" i="5"/>
  <c r="J213" i="5"/>
  <c r="K213" i="5"/>
  <c r="A214" i="5"/>
  <c r="J214" i="5"/>
  <c r="K214" i="5"/>
  <c r="A215" i="5"/>
  <c r="J215" i="5"/>
  <c r="K215" i="5"/>
  <c r="A216" i="5"/>
  <c r="J216" i="5"/>
  <c r="K216" i="5"/>
  <c r="A217" i="5"/>
  <c r="J217" i="5"/>
  <c r="K217" i="5"/>
  <c r="A218" i="5"/>
  <c r="J218" i="5"/>
  <c r="K218" i="5"/>
  <c r="A219" i="5"/>
  <c r="J220" i="5"/>
  <c r="K220" i="5"/>
  <c r="A220" i="5"/>
  <c r="J219" i="5"/>
  <c r="K219" i="5"/>
  <c r="A221" i="5"/>
  <c r="J221" i="5"/>
  <c r="K221" i="5"/>
  <c r="A222" i="5"/>
  <c r="J222" i="5"/>
  <c r="K222" i="5"/>
  <c r="A223" i="5"/>
  <c r="J223" i="5"/>
  <c r="K223" i="5"/>
  <c r="A224" i="5"/>
  <c r="J224" i="5"/>
  <c r="K224" i="5"/>
  <c r="A225" i="5"/>
  <c r="J226" i="5"/>
  <c r="K226" i="5"/>
  <c r="A226" i="5"/>
  <c r="J225" i="5"/>
  <c r="K225" i="5"/>
  <c r="A227" i="5"/>
  <c r="J227" i="5"/>
  <c r="K227" i="5"/>
  <c r="A228" i="5"/>
  <c r="J230" i="5"/>
  <c r="K230" i="5"/>
  <c r="A229" i="5"/>
  <c r="J228" i="5"/>
  <c r="K228" i="5"/>
  <c r="A230" i="5"/>
  <c r="J229" i="5"/>
  <c r="K229" i="5"/>
  <c r="A231" i="5"/>
  <c r="J231" i="5"/>
  <c r="K231" i="5"/>
  <c r="A232" i="5"/>
  <c r="J232" i="5"/>
  <c r="K232" i="5"/>
  <c r="A233" i="5"/>
  <c r="J234" i="5"/>
  <c r="K234" i="5"/>
  <c r="A234" i="5"/>
  <c r="J233" i="5"/>
  <c r="K233" i="5"/>
  <c r="A235" i="5"/>
  <c r="J235" i="5"/>
  <c r="K235" i="5"/>
  <c r="A236" i="5"/>
  <c r="J236" i="5"/>
  <c r="K236" i="5"/>
  <c r="A237" i="5"/>
  <c r="J237" i="5"/>
  <c r="K237" i="5"/>
  <c r="A238" i="5"/>
  <c r="J238" i="5"/>
  <c r="K238" i="5"/>
  <c r="A239" i="5"/>
  <c r="J239" i="5"/>
  <c r="K239" i="5"/>
  <c r="A240" i="5"/>
  <c r="J240" i="5"/>
  <c r="K240" i="5"/>
  <c r="A241" i="5"/>
  <c r="J241" i="5"/>
  <c r="K241" i="5"/>
  <c r="A242" i="5"/>
  <c r="J242" i="5"/>
  <c r="K242" i="5"/>
  <c r="J244" i="5"/>
  <c r="K244" i="5"/>
  <c r="J243" i="5"/>
  <c r="K243" i="5"/>
  <c r="A246" i="5"/>
  <c r="J245" i="5"/>
  <c r="K245" i="5"/>
  <c r="A247" i="5"/>
  <c r="J247" i="5"/>
  <c r="K247" i="5"/>
  <c r="A248" i="5"/>
  <c r="J249" i="5"/>
  <c r="K249" i="5"/>
  <c r="A249" i="5"/>
  <c r="J248" i="5"/>
  <c r="K248" i="5"/>
  <c r="A250" i="5"/>
  <c r="J250" i="5"/>
  <c r="K250" i="5"/>
  <c r="A251" i="5"/>
  <c r="J251" i="5"/>
  <c r="K251" i="5"/>
  <c r="A252" i="5"/>
  <c r="J252" i="5"/>
  <c r="K252" i="5"/>
  <c r="A253" i="5"/>
  <c r="J254" i="5"/>
  <c r="K254" i="5"/>
  <c r="A254" i="5"/>
  <c r="J253" i="5"/>
  <c r="K253" i="5"/>
  <c r="A255" i="5"/>
  <c r="J255" i="5"/>
  <c r="K255" i="5"/>
  <c r="A256" i="5"/>
  <c r="J256" i="5"/>
  <c r="K256" i="5"/>
  <c r="A257" i="5"/>
  <c r="J257" i="5"/>
  <c r="K257" i="5"/>
  <c r="A258" i="5"/>
  <c r="J258" i="5"/>
  <c r="K258" i="5"/>
  <c r="A259" i="5"/>
  <c r="J259" i="5"/>
  <c r="K259" i="5"/>
  <c r="A260" i="5"/>
  <c r="J260" i="5"/>
  <c r="K260" i="5"/>
  <c r="A261" i="5"/>
  <c r="J261" i="5"/>
  <c r="K261" i="5"/>
  <c r="A262" i="5"/>
  <c r="J262" i="5"/>
  <c r="K262" i="5"/>
  <c r="A263" i="5"/>
  <c r="J263" i="5"/>
  <c r="K263" i="5"/>
  <c r="A264" i="5"/>
  <c r="J264" i="5"/>
  <c r="K264" i="5"/>
  <c r="A265" i="5"/>
  <c r="J265" i="5"/>
  <c r="K265" i="5"/>
  <c r="K9" i="5"/>
  <c r="B26" i="7"/>
  <c r="B28" i="7"/>
  <c r="B31" i="7"/>
  <c r="B33" i="7"/>
  <c r="B21" i="7"/>
  <c r="B30" i="7"/>
  <c r="B22" i="7"/>
  <c r="B2" i="7"/>
  <c r="B6" i="7"/>
  <c r="B18" i="7"/>
  <c r="B10" i="7"/>
  <c r="B9" i="7"/>
  <c r="B17" i="7"/>
  <c r="B13" i="7"/>
  <c r="B32" i="7"/>
  <c r="B24" i="7"/>
  <c r="B12" i="7"/>
  <c r="B8" i="7"/>
  <c r="B7" i="7"/>
  <c r="B1" i="7"/>
  <c r="C31" i="7" a="1"/>
  <c r="C31" i="7"/>
  <c r="B27" i="7"/>
  <c r="B23" i="7"/>
  <c r="B19" i="7"/>
  <c r="B15" i="7"/>
  <c r="C15" i="7" a="1"/>
  <c r="C15" i="7"/>
  <c r="B11" i="7"/>
  <c r="C11" i="7" a="1"/>
  <c r="C11" i="7"/>
  <c r="B3" i="7"/>
  <c r="C3" i="7" a="1"/>
  <c r="C3" i="7"/>
  <c r="B29" i="7"/>
  <c r="B25" i="7"/>
  <c r="C25" i="7" a="1"/>
  <c r="C25" i="7"/>
  <c r="B5" i="7"/>
  <c r="C5" i="7" a="1"/>
  <c r="C5" i="7"/>
  <c r="E31" i="7"/>
  <c r="D31" i="7"/>
  <c r="E5" i="7"/>
  <c r="D5" i="7"/>
  <c r="E3" i="7"/>
  <c r="D3" i="7"/>
  <c r="C23" i="7" a="1"/>
  <c r="C23" i="7"/>
  <c r="C7" i="7" a="1"/>
  <c r="C7" i="7"/>
  <c r="C12" i="7" a="1"/>
  <c r="C12" i="7"/>
  <c r="C26" i="7" a="1"/>
  <c r="C26" i="7"/>
  <c r="C38" i="7" a="1"/>
  <c r="C38" i="7"/>
  <c r="C18" i="7" a="1"/>
  <c r="C18" i="7"/>
  <c r="C30" i="7" a="1"/>
  <c r="C30" i="7"/>
  <c r="C39" i="7" a="1"/>
  <c r="C39" i="7"/>
  <c r="C44" i="7" a="1"/>
  <c r="C44" i="7"/>
  <c r="D25" i="7"/>
  <c r="E25" i="7"/>
  <c r="D11" i="7"/>
  <c r="E11" i="7"/>
  <c r="C27" i="7" a="1"/>
  <c r="C27" i="7"/>
  <c r="C48" i="7" a="1"/>
  <c r="C48" i="7"/>
  <c r="C24" i="7" a="1"/>
  <c r="C24" i="7"/>
  <c r="C13" i="7" a="1"/>
  <c r="C13" i="7"/>
  <c r="C50" i="7" a="1"/>
  <c r="C50" i="7"/>
  <c r="C6" i="7" a="1"/>
  <c r="C6" i="7"/>
  <c r="C21" i="7" a="1"/>
  <c r="C21" i="7"/>
  <c r="C20" i="7" a="1"/>
  <c r="C20" i="7"/>
  <c r="C14" i="7" a="1"/>
  <c r="C14" i="7"/>
  <c r="C29" i="7" a="1"/>
  <c r="C29" i="7"/>
  <c r="C47" i="7" a="1"/>
  <c r="C47" i="7"/>
  <c r="C49" i="7" a="1"/>
  <c r="C49" i="7"/>
  <c r="C32" i="7" a="1"/>
  <c r="C32" i="7"/>
  <c r="C17" i="7" a="1"/>
  <c r="C17" i="7"/>
  <c r="C9" i="7" a="1"/>
  <c r="C9" i="7"/>
  <c r="C2" i="7" a="1"/>
  <c r="C2" i="7"/>
  <c r="C33" i="7" a="1"/>
  <c r="C33" i="7"/>
  <c r="C4" i="7" a="1"/>
  <c r="C4" i="7"/>
  <c r="D15" i="7"/>
  <c r="E15" i="7"/>
  <c r="C46" i="7" a="1"/>
  <c r="C46" i="7"/>
  <c r="C19" i="7" a="1"/>
  <c r="C19" i="7"/>
  <c r="C1" i="7" a="1"/>
  <c r="C1" i="7"/>
  <c r="C41" i="7" a="1"/>
  <c r="C41" i="7"/>
  <c r="C40" i="7" a="1"/>
  <c r="C40" i="7"/>
  <c r="C43" i="7" a="1"/>
  <c r="C43" i="7"/>
  <c r="C45" i="7" a="1"/>
  <c r="C45" i="7"/>
  <c r="C35" i="7" a="1"/>
  <c r="C35" i="7"/>
  <c r="C42" i="7" a="1"/>
  <c r="C42" i="7"/>
  <c r="C8" i="7" a="1"/>
  <c r="C8" i="7"/>
  <c r="C36" i="7" a="1"/>
  <c r="C36" i="7"/>
  <c r="C37" i="7" a="1"/>
  <c r="C37" i="7"/>
  <c r="C10" i="7" a="1"/>
  <c r="C10" i="7"/>
  <c r="C22" i="7" a="1"/>
  <c r="C22" i="7"/>
  <c r="C34" i="7" a="1"/>
  <c r="C34" i="7"/>
  <c r="C28" i="7" a="1"/>
  <c r="C28" i="7"/>
  <c r="C16" i="7" a="1"/>
  <c r="C16" i="7"/>
  <c r="D10" i="7"/>
  <c r="E10" i="7"/>
  <c r="E42" i="7"/>
  <c r="D42" i="7"/>
  <c r="E40" i="7"/>
  <c r="D40" i="7"/>
  <c r="D46" i="7"/>
  <c r="E46" i="7"/>
  <c r="D33" i="7"/>
  <c r="E33" i="7"/>
  <c r="D32" i="7"/>
  <c r="E32" i="7"/>
  <c r="E14" i="7"/>
  <c r="D14" i="7"/>
  <c r="D50" i="7"/>
  <c r="E50" i="7"/>
  <c r="D27" i="7"/>
  <c r="E27" i="7"/>
  <c r="E18" i="7"/>
  <c r="D18" i="7"/>
  <c r="E7" i="7"/>
  <c r="D7" i="7"/>
  <c r="D22" i="7"/>
  <c r="E22" i="7"/>
  <c r="E28" i="7"/>
  <c r="D28" i="7"/>
  <c r="E37" i="7"/>
  <c r="D37" i="7"/>
  <c r="E35" i="7"/>
  <c r="D35" i="7"/>
  <c r="E41" i="7"/>
  <c r="D41" i="7"/>
  <c r="E2" i="7"/>
  <c r="D2" i="7"/>
  <c r="E49" i="7"/>
  <c r="D49" i="7"/>
  <c r="D20" i="7"/>
  <c r="E20" i="7"/>
  <c r="E13" i="7"/>
  <c r="D13" i="7"/>
  <c r="D44" i="7"/>
  <c r="E44" i="7"/>
  <c r="D38" i="7"/>
  <c r="E38" i="7"/>
  <c r="E23" i="7"/>
  <c r="D23" i="7"/>
  <c r="E16" i="7"/>
  <c r="D16" i="7"/>
  <c r="D34" i="7"/>
  <c r="E34" i="7"/>
  <c r="D36" i="7"/>
  <c r="E36" i="7"/>
  <c r="D45" i="7"/>
  <c r="E45" i="7"/>
  <c r="D1" i="7"/>
  <c r="E1" i="7"/>
  <c r="E9" i="7"/>
  <c r="D9" i="7"/>
  <c r="E47" i="7"/>
  <c r="D47" i="7"/>
  <c r="E21" i="7"/>
  <c r="D21" i="7"/>
  <c r="D24" i="7"/>
  <c r="E24" i="7"/>
  <c r="E39" i="7"/>
  <c r="D39" i="7"/>
  <c r="D26" i="7"/>
  <c r="E26" i="7"/>
  <c r="D8" i="7"/>
  <c r="E8" i="7"/>
  <c r="D43" i="7"/>
  <c r="E43" i="7"/>
  <c r="E19" i="7"/>
  <c r="D19" i="7"/>
  <c r="E4" i="7"/>
  <c r="D4" i="7"/>
  <c r="E17" i="7"/>
  <c r="D17" i="7"/>
  <c r="D29" i="7"/>
  <c r="E29" i="7"/>
  <c r="E6" i="7"/>
  <c r="D6" i="7"/>
  <c r="D48" i="7"/>
  <c r="E48" i="7"/>
  <c r="E30" i="7"/>
  <c r="D30" i="7"/>
  <c r="D12" i="7"/>
  <c r="E12" i="7"/>
</calcChain>
</file>

<file path=xl/comments1.xml><?xml version="1.0" encoding="utf-8"?>
<comments xmlns="http://schemas.openxmlformats.org/spreadsheetml/2006/main">
  <authors>
    <author>cuongnh</author>
  </authors>
  <commentList>
    <comment ref="F140" authorId="0" shapeId="0">
      <text>
        <r>
          <rPr>
            <b/>
            <sz val="9"/>
            <color indexed="81"/>
            <rFont val="Tahoma"/>
            <family val="2"/>
          </rPr>
          <t>38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3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</commentList>
</comments>
</file>

<file path=xl/sharedStrings.xml><?xml version="1.0" encoding="utf-8"?>
<sst xmlns="http://schemas.openxmlformats.org/spreadsheetml/2006/main" count="1301" uniqueCount="674">
  <si>
    <t>HỌC VIỆN CÔNG NGHỆ BƯU CHÍNH VIỄN THÔNG</t>
  </si>
  <si>
    <t>TRUNG TÂM KHẢO THÍ VÀ ĐẢM BẢO CHẤT LƯỢNG GIÁO DỤC</t>
  </si>
  <si>
    <t/>
  </si>
  <si>
    <t>STT</t>
  </si>
  <si>
    <t>Mã SV</t>
  </si>
  <si>
    <t>Họ và tên</t>
  </si>
  <si>
    <t>Lớp</t>
  </si>
  <si>
    <t>Điểm kỹ năng</t>
  </si>
  <si>
    <t>ĐỌC</t>
  </si>
  <si>
    <t>VIẾT</t>
  </si>
  <si>
    <t>NGHE</t>
  </si>
  <si>
    <t>NÓI</t>
  </si>
  <si>
    <t>Ghi chú</t>
  </si>
  <si>
    <t>Học phần:</t>
  </si>
  <si>
    <t>Tổng điểm (thang điểm 10)</t>
  </si>
  <si>
    <t>Hoàng</t>
  </si>
  <si>
    <t>Phương</t>
  </si>
  <si>
    <t>Dương</t>
  </si>
  <si>
    <t>Hiếu</t>
  </si>
  <si>
    <t>Lâm</t>
  </si>
  <si>
    <t>Minh</t>
  </si>
  <si>
    <t>Trung</t>
  </si>
  <si>
    <t>Anh</t>
  </si>
  <si>
    <t>Tùng</t>
  </si>
  <si>
    <t>Đức</t>
  </si>
  <si>
    <t>Long</t>
  </si>
  <si>
    <t>Bách</t>
  </si>
  <si>
    <t>Nam</t>
  </si>
  <si>
    <t>Duy</t>
  </si>
  <si>
    <t>Tú</t>
  </si>
  <si>
    <t>Sơn</t>
  </si>
  <si>
    <t>Huy</t>
  </si>
  <si>
    <t>Thảo</t>
  </si>
  <si>
    <t>Tuấn</t>
  </si>
  <si>
    <t>Đạt</t>
  </si>
  <si>
    <t>Dũng</t>
  </si>
  <si>
    <t>Thành</t>
  </si>
  <si>
    <t>Hòa</t>
  </si>
  <si>
    <t>Nguyễn Hoa Cương</t>
  </si>
  <si>
    <t>Hùng</t>
  </si>
  <si>
    <t>Mạnh</t>
  </si>
  <si>
    <t>Phúc</t>
  </si>
  <si>
    <t>Trọng</t>
  </si>
  <si>
    <t>Khải</t>
  </si>
  <si>
    <t>Nguyên</t>
  </si>
  <si>
    <t>Tiến</t>
  </si>
  <si>
    <t>Cương</t>
  </si>
  <si>
    <t>Nhóm</t>
  </si>
  <si>
    <t>Số tín chỉ:</t>
  </si>
  <si>
    <t xml:space="preserve">Giờ thi: </t>
  </si>
  <si>
    <r>
      <t>8</t>
    </r>
    <r>
      <rPr>
        <b/>
        <vertAlign val="superscript"/>
        <sz val="11"/>
        <rFont val="Times New Roman"/>
        <family val="1"/>
      </rPr>
      <t>h</t>
    </r>
    <r>
      <rPr>
        <b/>
        <sz val="11"/>
        <rFont val="Times New Roman"/>
        <family val="1"/>
      </rPr>
      <t>-12</t>
    </r>
    <r>
      <rPr>
        <b/>
        <vertAlign val="superscript"/>
        <sz val="11"/>
        <rFont val="Times New Roman"/>
        <family val="1"/>
      </rPr>
      <t>h</t>
    </r>
  </si>
  <si>
    <t>Ngày thi: 9/6/2018</t>
  </si>
  <si>
    <t>Vắng</t>
  </si>
  <si>
    <t>Hưng</t>
  </si>
  <si>
    <t>Quân</t>
  </si>
  <si>
    <t>Nguyễn Tuấn</t>
  </si>
  <si>
    <t>Hoàng Văn</t>
  </si>
  <si>
    <t>Trần Quang</t>
  </si>
  <si>
    <t>Nguyễn Thị</t>
  </si>
  <si>
    <t>Hải</t>
  </si>
  <si>
    <t>Hậu</t>
  </si>
  <si>
    <t>Nguyễn Văn</t>
  </si>
  <si>
    <t>Linh</t>
  </si>
  <si>
    <t>Nguyễn Xuân</t>
  </si>
  <si>
    <t>Nguyễn Đức</t>
  </si>
  <si>
    <t>Nguyễn Thế</t>
  </si>
  <si>
    <t>Nhật</t>
  </si>
  <si>
    <t>Nguyễn Hữu</t>
  </si>
  <si>
    <t>Phạm Văn</t>
  </si>
  <si>
    <t>Quang</t>
  </si>
  <si>
    <t>Phạm Ngọc</t>
  </si>
  <si>
    <t>Thắng</t>
  </si>
  <si>
    <t>Nguyễn Khắc</t>
  </si>
  <si>
    <t>Nguyễn Thị Ngọc</t>
  </si>
  <si>
    <t>Bích</t>
  </si>
  <si>
    <t>Nguyễn Mạnh</t>
  </si>
  <si>
    <t>Cường</t>
  </si>
  <si>
    <t>Hoàng Minh</t>
  </si>
  <si>
    <t>Hà</t>
  </si>
  <si>
    <t>Trần Minh</t>
  </si>
  <si>
    <t>Nguyễn Ngọc</t>
  </si>
  <si>
    <t>Nguyễn Hải</t>
  </si>
  <si>
    <t>Nga</t>
  </si>
  <si>
    <t>Ninh</t>
  </si>
  <si>
    <t>Phạm Minh</t>
  </si>
  <si>
    <t>Trang</t>
  </si>
  <si>
    <t>Vũ Văn</t>
  </si>
  <si>
    <t>Công</t>
  </si>
  <si>
    <t>Nguyễn Minh</t>
  </si>
  <si>
    <t>Hằng</t>
  </si>
  <si>
    <t>Trần Văn</t>
  </si>
  <si>
    <t>Nguyễn Đình</t>
  </si>
  <si>
    <t>Phan Văn</t>
  </si>
  <si>
    <t>Hà Văn</t>
  </si>
  <si>
    <t>Vinh</t>
  </si>
  <si>
    <t>Phạm Quang</t>
  </si>
  <si>
    <t>Bình</t>
  </si>
  <si>
    <t>Đỗ Thị</t>
  </si>
  <si>
    <t>Phạm Thị</t>
  </si>
  <si>
    <t>Hạnh</t>
  </si>
  <si>
    <t>Nguyễn Thu</t>
  </si>
  <si>
    <t>Hiền</t>
  </si>
  <si>
    <t>Hồng</t>
  </si>
  <si>
    <t>Vũ Đình</t>
  </si>
  <si>
    <t>Nguyễn Trung</t>
  </si>
  <si>
    <t>Ngọc</t>
  </si>
  <si>
    <t>Lê Thị Hồng</t>
  </si>
  <si>
    <t>Thanh</t>
  </si>
  <si>
    <t>Vũ Tiến</t>
  </si>
  <si>
    <t>Bùi Thị</t>
  </si>
  <si>
    <t>Đỗ Minh</t>
  </si>
  <si>
    <t>Bùi Quang</t>
  </si>
  <si>
    <t>Nguyễn Việt</t>
  </si>
  <si>
    <t>Vũ Đức</t>
  </si>
  <si>
    <t>Lê Xuân</t>
  </si>
  <si>
    <t>Vũ Minh</t>
  </si>
  <si>
    <t>Phạm Tiến</t>
  </si>
  <si>
    <t>Nguyễn Thái</t>
  </si>
  <si>
    <t>Nguyễn Thị Thu</t>
  </si>
  <si>
    <t>Nguyễn Thành</t>
  </si>
  <si>
    <t>Lê Văn</t>
  </si>
  <si>
    <t>Nguyễn Thúy</t>
  </si>
  <si>
    <t>Tài</t>
  </si>
  <si>
    <t>Trần Thị</t>
  </si>
  <si>
    <t>Đại</t>
  </si>
  <si>
    <t>Lê Thị</t>
  </si>
  <si>
    <t>Hường</t>
  </si>
  <si>
    <t>Mai</t>
  </si>
  <si>
    <t>Phan Đức</t>
  </si>
  <si>
    <t>Thuận</t>
  </si>
  <si>
    <t>Đào Văn</t>
  </si>
  <si>
    <t>Nguyễn Quang</t>
  </si>
  <si>
    <t>Ngân</t>
  </si>
  <si>
    <t>Trường</t>
  </si>
  <si>
    <t>Lương Thị</t>
  </si>
  <si>
    <t>Yến</t>
  </si>
  <si>
    <t>Chi</t>
  </si>
  <si>
    <t>Trần Ngọc</t>
  </si>
  <si>
    <t>Thủy</t>
  </si>
  <si>
    <t>Cao Văn</t>
  </si>
  <si>
    <t>Tiệp</t>
  </si>
  <si>
    <t>Kiên</t>
  </si>
  <si>
    <t>Trần Xuân</t>
  </si>
  <si>
    <t>Bùi Đức</t>
  </si>
  <si>
    <t>Trần Đức</t>
  </si>
  <si>
    <t>Trinh</t>
  </si>
  <si>
    <t>Duyên</t>
  </si>
  <si>
    <t>Trần Thanh</t>
  </si>
  <si>
    <t>Trần Quốc</t>
  </si>
  <si>
    <t>Nguyễn Quốc</t>
  </si>
  <si>
    <t>Thúy</t>
  </si>
  <si>
    <t>Vũ Ngọc</t>
  </si>
  <si>
    <t>Nguyễn Hoàng</t>
  </si>
  <si>
    <t>Hương</t>
  </si>
  <si>
    <t>Thu</t>
  </si>
  <si>
    <t>Diệu</t>
  </si>
  <si>
    <t>Lê Tiến</t>
  </si>
  <si>
    <t>Vũ Thanh</t>
  </si>
  <si>
    <t>Nguyễn Thị Mai</t>
  </si>
  <si>
    <t>Lan</t>
  </si>
  <si>
    <t>Ly</t>
  </si>
  <si>
    <t>My</t>
  </si>
  <si>
    <t>Phạm Hồng</t>
  </si>
  <si>
    <t>Nguyễn Trọng</t>
  </si>
  <si>
    <t>Hoàng Ngọc</t>
  </si>
  <si>
    <t>Giang</t>
  </si>
  <si>
    <t>Nguyễn Thị Thanh</t>
  </si>
  <si>
    <t>Hoa</t>
  </si>
  <si>
    <t>Quyền</t>
  </si>
  <si>
    <t>Ngô Văn</t>
  </si>
  <si>
    <t>Tuân</t>
  </si>
  <si>
    <t>Dân</t>
  </si>
  <si>
    <t>Đặng Văn</t>
  </si>
  <si>
    <t>Phan Thanh</t>
  </si>
  <si>
    <t>Nguyệt</t>
  </si>
  <si>
    <t>Hoàng Đức</t>
  </si>
  <si>
    <t>Nguyễn Thị Hà</t>
  </si>
  <si>
    <t>Loan</t>
  </si>
  <si>
    <t>Phạm Xuân</t>
  </si>
  <si>
    <t>Tươi</t>
  </si>
  <si>
    <t>Nguyễn Thị Kim</t>
  </si>
  <si>
    <t>Trần Thị Thanh</t>
  </si>
  <si>
    <t>Đào Duy</t>
  </si>
  <si>
    <t>Đinh Quang</t>
  </si>
  <si>
    <t>Uyên</t>
  </si>
  <si>
    <t>Lê Thị Thu</t>
  </si>
  <si>
    <t>Nhi</t>
  </si>
  <si>
    <t>Trần Thế</t>
  </si>
  <si>
    <t>Vũ Thành</t>
  </si>
  <si>
    <t>Trịnh Đình</t>
  </si>
  <si>
    <t>Vũ</t>
  </si>
  <si>
    <t>Nguyễn Hà</t>
  </si>
  <si>
    <t>Thiện</t>
  </si>
  <si>
    <t>Quý</t>
  </si>
  <si>
    <t>Huế</t>
  </si>
  <si>
    <t>Bùi Thị Thu</t>
  </si>
  <si>
    <t>Phan Thị</t>
  </si>
  <si>
    <t>Oanh</t>
  </si>
  <si>
    <t>Bùi Việt</t>
  </si>
  <si>
    <t>Ngô Đức</t>
  </si>
  <si>
    <t>Lê Mạnh</t>
  </si>
  <si>
    <t>Danh</t>
  </si>
  <si>
    <t>Tạ Minh</t>
  </si>
  <si>
    <t>Phạm Mạnh</t>
  </si>
  <si>
    <t>Hảo</t>
  </si>
  <si>
    <t>Hoàng Thị</t>
  </si>
  <si>
    <t>Phạm Thế</t>
  </si>
  <si>
    <t>Thao</t>
  </si>
  <si>
    <t>Thoa</t>
  </si>
  <si>
    <t>Nguyễn Thị Vân</t>
  </si>
  <si>
    <t>Mai Văn</t>
  </si>
  <si>
    <t>Phạm Duy</t>
  </si>
  <si>
    <t>Thơ</t>
  </si>
  <si>
    <t>Đặng Xuân</t>
  </si>
  <si>
    <t>Trí</t>
  </si>
  <si>
    <t>Chu Văn</t>
  </si>
  <si>
    <t>Trần Mạnh</t>
  </si>
  <si>
    <t>Phách</t>
  </si>
  <si>
    <t>Đinh Văn</t>
  </si>
  <si>
    <t>Nguyễn Viết</t>
  </si>
  <si>
    <t>Ánh</t>
  </si>
  <si>
    <t>Trần Thị Phương</t>
  </si>
  <si>
    <t>Vũ Huy</t>
  </si>
  <si>
    <t>Lê Bá</t>
  </si>
  <si>
    <t>Liêm</t>
  </si>
  <si>
    <t>Khuê</t>
  </si>
  <si>
    <t>Nguyễn Sơn</t>
  </si>
  <si>
    <t>Hoàng Tuấn</t>
  </si>
  <si>
    <t>Tô Anh</t>
  </si>
  <si>
    <t>Mai Đình</t>
  </si>
  <si>
    <t>Trịnh Thị</t>
  </si>
  <si>
    <t>Sỹ</t>
  </si>
  <si>
    <t>Trần Như</t>
  </si>
  <si>
    <t>Nguyễn Văn Mạnh</t>
  </si>
  <si>
    <t>Phạm Thị Thanh</t>
  </si>
  <si>
    <t>Vũ Thị Hồng</t>
  </si>
  <si>
    <t>Tô Thị</t>
  </si>
  <si>
    <t>Lê</t>
  </si>
  <si>
    <t>Hoan</t>
  </si>
  <si>
    <t>Đỗ Thị Phương</t>
  </si>
  <si>
    <t>Đặng Đình</t>
  </si>
  <si>
    <t>Hà Huy</t>
  </si>
  <si>
    <t>Huỳnh</t>
  </si>
  <si>
    <t>Lê Hoài</t>
  </si>
  <si>
    <t>Đinh Trọng</t>
  </si>
  <si>
    <t>Kim Ngọc</t>
  </si>
  <si>
    <t>Tổng điểm</t>
  </si>
  <si>
    <t>PHÓ GIÁM ĐỐC</t>
  </si>
  <si>
    <t>PGS. TS. Trần Quang Anh</t>
  </si>
  <si>
    <t>NGƯỜI LẬP DANH SÁCH</t>
  </si>
  <si>
    <t>KT. CHỦ TỊCH HỘI ĐỒNG</t>
  </si>
  <si>
    <t>PHÓ CHỦ TỊCH HỘI ĐỒNG</t>
  </si>
  <si>
    <t>TM.HỘI ĐỒNG</t>
  </si>
  <si>
    <t>Hà Nội, ngày 02 tháng 01 năm 2019</t>
  </si>
  <si>
    <t>KẾT QUẢ THI</t>
  </si>
  <si>
    <t>Chuẩn đầu ra tiếng Anh, Đợt 3 năm 2018</t>
  </si>
  <si>
    <t>Tiếng Anh B1</t>
  </si>
  <si>
    <t>B14DCCN088</t>
  </si>
  <si>
    <t>B14DCCN119</t>
  </si>
  <si>
    <t>B14DCCN412</t>
  </si>
  <si>
    <t>B14DCCN359</t>
  </si>
  <si>
    <t>B14DCCN388</t>
  </si>
  <si>
    <t>Trương Thanh</t>
  </si>
  <si>
    <t>B14DCCN160</t>
  </si>
  <si>
    <t>Vũ Hoài</t>
  </si>
  <si>
    <t>B14DCCN220</t>
  </si>
  <si>
    <t>Thức</t>
  </si>
  <si>
    <t>B14DCCN288</t>
  </si>
  <si>
    <t>B14DCCN372</t>
  </si>
  <si>
    <t>Lê Thái</t>
  </si>
  <si>
    <t>B14DCCN162</t>
  </si>
  <si>
    <t>B14DCCN390</t>
  </si>
  <si>
    <t>Đàm Minh</t>
  </si>
  <si>
    <t>B14DCCN450</t>
  </si>
  <si>
    <t>Phạm Phi</t>
  </si>
  <si>
    <t>B14DCCN282</t>
  </si>
  <si>
    <t>B14DCCN486</t>
  </si>
  <si>
    <t>B14DCCN294</t>
  </si>
  <si>
    <t>B14DCCN347</t>
  </si>
  <si>
    <t>Đoàn Ngọc</t>
  </si>
  <si>
    <t>B14DCCN329</t>
  </si>
  <si>
    <t>B14DCCN073</t>
  </si>
  <si>
    <t>B14DCCN361</t>
  </si>
  <si>
    <t>B14DCCN240</t>
  </si>
  <si>
    <t>B14DCCN457</t>
  </si>
  <si>
    <t>B14DCCN529</t>
  </si>
  <si>
    <t>Phi</t>
  </si>
  <si>
    <t>B14DCCN103</t>
  </si>
  <si>
    <t>B14DCCN504</t>
  </si>
  <si>
    <t>B14DCCN049</t>
  </si>
  <si>
    <t>B14DCCN500</t>
  </si>
  <si>
    <t>B14DCCN164</t>
  </si>
  <si>
    <t>B14DCCN380</t>
  </si>
  <si>
    <t>B14DCCN374</t>
  </si>
  <si>
    <t>B14DCCN445</t>
  </si>
  <si>
    <t>Kiều Việt</t>
  </si>
  <si>
    <t>B14DCCN446</t>
  </si>
  <si>
    <t>B14DCCN463</t>
  </si>
  <si>
    <t>Từ Ngọc</t>
  </si>
  <si>
    <t>B14DCCN536</t>
  </si>
  <si>
    <t>B14DCCN169</t>
  </si>
  <si>
    <t>B14DCCN519</t>
  </si>
  <si>
    <t>Chử Thị Thúy</t>
  </si>
  <si>
    <t>B14DCCN405</t>
  </si>
  <si>
    <t>B14DCCN471</t>
  </si>
  <si>
    <t>B14DCCN047</t>
  </si>
  <si>
    <t>Nguyễn Thị Hai</t>
  </si>
  <si>
    <t>B14DCCN018</t>
  </si>
  <si>
    <t>B14DCCN676</t>
  </si>
  <si>
    <t>B14DCCN714</t>
  </si>
  <si>
    <t>B14DCCN684</t>
  </si>
  <si>
    <t>B14DCCN747</t>
  </si>
  <si>
    <t>B14DCCN749</t>
  </si>
  <si>
    <t>B14DCCN594</t>
  </si>
  <si>
    <t>B14DCCN801</t>
  </si>
  <si>
    <t>B14DCCN646</t>
  </si>
  <si>
    <t>B14DCCN778</t>
  </si>
  <si>
    <t>Bùi Hoàng Thanh</t>
  </si>
  <si>
    <t>B14DCCN075</t>
  </si>
  <si>
    <t>B14DCAT042</t>
  </si>
  <si>
    <t>B14DCAT051</t>
  </si>
  <si>
    <t>B14DCAT027</t>
  </si>
  <si>
    <t>B14DCAT220</t>
  </si>
  <si>
    <t>B14DCKT051</t>
  </si>
  <si>
    <t>Vũ Thị Bích</t>
  </si>
  <si>
    <t>B14DCKT030</t>
  </si>
  <si>
    <t>B14DCKT058</t>
  </si>
  <si>
    <t>B14DCKT151</t>
  </si>
  <si>
    <t>Vũ Thị Hải</t>
  </si>
  <si>
    <t>B14DCKT297</t>
  </si>
  <si>
    <t>B14DCKT255</t>
  </si>
  <si>
    <t>B14DCKT388</t>
  </si>
  <si>
    <t>B14DCMR089</t>
  </si>
  <si>
    <t>Đậu Xuân</t>
  </si>
  <si>
    <t>B14DCMR019</t>
  </si>
  <si>
    <t>B14DCMR009</t>
  </si>
  <si>
    <t>Nguyễn Thị Bích</t>
  </si>
  <si>
    <t>B14DCMR053</t>
  </si>
  <si>
    <t>B14DCMR035</t>
  </si>
  <si>
    <t>B14DCMR066</t>
  </si>
  <si>
    <t>B14DCMR008</t>
  </si>
  <si>
    <t>Lưu Thị Phương</t>
  </si>
  <si>
    <t>B14DCMR044</t>
  </si>
  <si>
    <t>B14DCMR092</t>
  </si>
  <si>
    <t>B14DCMR028</t>
  </si>
  <si>
    <t>B14DCMR050</t>
  </si>
  <si>
    <t>Đào Ngọc</t>
  </si>
  <si>
    <t>B14DCMR078</t>
  </si>
  <si>
    <t>B14DCMR255</t>
  </si>
  <si>
    <t>Lã Thị Ngọc</t>
  </si>
  <si>
    <t>B14DCMR273</t>
  </si>
  <si>
    <t>B14DCMR239</t>
  </si>
  <si>
    <t>B14DCMR141</t>
  </si>
  <si>
    <t>B14DCMR193</t>
  </si>
  <si>
    <t>B14DCVT126</t>
  </si>
  <si>
    <t>B14DCVT180</t>
  </si>
  <si>
    <t>B14DCVT156</t>
  </si>
  <si>
    <t>B14DCVT264</t>
  </si>
  <si>
    <t>B14DCVT162</t>
  </si>
  <si>
    <t>B14DCVT165</t>
  </si>
  <si>
    <t>B14DCVT258</t>
  </si>
  <si>
    <t>B14DCVT105</t>
  </si>
  <si>
    <t>B14DCVT198</t>
  </si>
  <si>
    <t>B14DCVT225</t>
  </si>
  <si>
    <t>B14DCVT255</t>
  </si>
  <si>
    <t>B14DCVT220</t>
  </si>
  <si>
    <t>B14DCVT073</t>
  </si>
  <si>
    <t>B14DCVT169</t>
  </si>
  <si>
    <t>Ngô Thị Thanh</t>
  </si>
  <si>
    <t>B14DCVT262</t>
  </si>
  <si>
    <t>B14DCVT175</t>
  </si>
  <si>
    <t>B14DCVT244</t>
  </si>
  <si>
    <t>Lê Hùng</t>
  </si>
  <si>
    <t>B14DCVT247</t>
  </si>
  <si>
    <t>B14DCVT166</t>
  </si>
  <si>
    <t>B14DCVT181</t>
  </si>
  <si>
    <t>B14DCVT154</t>
  </si>
  <si>
    <t>B14DCVT107</t>
  </si>
  <si>
    <t>Phạm Kim</t>
  </si>
  <si>
    <t>B14DCVT245</t>
  </si>
  <si>
    <t>B14DCVT185</t>
  </si>
  <si>
    <t>B14DCVT092</t>
  </si>
  <si>
    <t>B14DCVT257</t>
  </si>
  <si>
    <t>B14DCVT224</t>
  </si>
  <si>
    <t>Lê Dũng</t>
  </si>
  <si>
    <t>B14DCVT155</t>
  </si>
  <si>
    <t>B14DCVT194</t>
  </si>
  <si>
    <t>B14DCVT161</t>
  </si>
  <si>
    <t>B14DCVT306</t>
  </si>
  <si>
    <t>B14DCVT618</t>
  </si>
  <si>
    <t>B14DCVT294</t>
  </si>
  <si>
    <t>B14DCVT616</t>
  </si>
  <si>
    <t>B14DCVT502</t>
  </si>
  <si>
    <t>B14DCVT638</t>
  </si>
  <si>
    <t>Vĩ</t>
  </si>
  <si>
    <t>B14DCVT609</t>
  </si>
  <si>
    <t>B14DCVT403</t>
  </si>
  <si>
    <t>B14DCVT615</t>
  </si>
  <si>
    <t>B14DCVT349</t>
  </si>
  <si>
    <t>Hợp</t>
  </si>
  <si>
    <t>B14DCVT645</t>
  </si>
  <si>
    <t>B14DCVT359</t>
  </si>
  <si>
    <t>B14DCVT597</t>
  </si>
  <si>
    <t>B14DCVT449</t>
  </si>
  <si>
    <t>B14DCVT393</t>
  </si>
  <si>
    <t>Trương Đức</t>
  </si>
  <si>
    <t>B14DCVT561</t>
  </si>
  <si>
    <t>Thung</t>
  </si>
  <si>
    <t>B14DCVT663</t>
  </si>
  <si>
    <t>B14DCVT599</t>
  </si>
  <si>
    <t>B14DCVT062</t>
  </si>
  <si>
    <t>B14DCVT027</t>
  </si>
  <si>
    <t>B14DCVT051</t>
  </si>
  <si>
    <t>B14DCVT022</t>
  </si>
  <si>
    <t>Đào Phúc</t>
  </si>
  <si>
    <t>B14DCVT047</t>
  </si>
  <si>
    <t>B14DCDT164</t>
  </si>
  <si>
    <t>Phạm Thái Quang</t>
  </si>
  <si>
    <t>B14DCDT003</t>
  </si>
  <si>
    <t>Chất</t>
  </si>
  <si>
    <t>B14DCDT221</t>
  </si>
  <si>
    <t>B14DCDT213</t>
  </si>
  <si>
    <t>B14DCDT208</t>
  </si>
  <si>
    <t>B14DCDT135</t>
  </si>
  <si>
    <t>Mạc Duy</t>
  </si>
  <si>
    <t>B14DCDT207</t>
  </si>
  <si>
    <t>B14DCDT030</t>
  </si>
  <si>
    <t>B14DCDT270</t>
  </si>
  <si>
    <t>Hữu</t>
  </si>
  <si>
    <t>B14DCDT029</t>
  </si>
  <si>
    <t>B14DCDT243</t>
  </si>
  <si>
    <t>Tạ Văn</t>
  </si>
  <si>
    <t>B14DCDT177</t>
  </si>
  <si>
    <t>B14DCDT324</t>
  </si>
  <si>
    <t>B14DCDT020</t>
  </si>
  <si>
    <t>B14DCDT253</t>
  </si>
  <si>
    <t>Thuấn</t>
  </si>
  <si>
    <t>B14DCDT117</t>
  </si>
  <si>
    <t>Mai Xuân</t>
  </si>
  <si>
    <t>B14DCDT314</t>
  </si>
  <si>
    <t>B14DCDT036</t>
  </si>
  <si>
    <t>B14DCDT052</t>
  </si>
  <si>
    <t>Vượng</t>
  </si>
  <si>
    <t>B14DCCN275</t>
  </si>
  <si>
    <t>B14DCCN239</t>
  </si>
  <si>
    <t>B14DCCN566</t>
  </si>
  <si>
    <t>Sommaiy</t>
  </si>
  <si>
    <t>Keobounnakh</t>
  </si>
  <si>
    <t>B14DCCN130</t>
  </si>
  <si>
    <t>B14DCCN502</t>
  </si>
  <si>
    <t>B14DCCN094</t>
  </si>
  <si>
    <t>B14DCCN144</t>
  </si>
  <si>
    <t>Trương Việt</t>
  </si>
  <si>
    <t>B14DCCN568</t>
  </si>
  <si>
    <t>Syamphay</t>
  </si>
  <si>
    <t>Sataphone</t>
  </si>
  <si>
    <t>B14DCCN443</t>
  </si>
  <si>
    <t>B14DCCN540</t>
  </si>
  <si>
    <t>Hoàng Anh</t>
  </si>
  <si>
    <t>B14DCCN569</t>
  </si>
  <si>
    <t>Souphavan</t>
  </si>
  <si>
    <t>Vongxatry</t>
  </si>
  <si>
    <t>B14DCCN039</t>
  </si>
  <si>
    <t>B14DCCN212</t>
  </si>
  <si>
    <t>B14DCCN116</t>
  </si>
  <si>
    <t>B14DCCN523</t>
  </si>
  <si>
    <t>B14DCCN087</t>
  </si>
  <si>
    <t>B14DCCN742</t>
  </si>
  <si>
    <t>B14DCCN744</t>
  </si>
  <si>
    <t>B14DCCN477</t>
  </si>
  <si>
    <t>B14DCCN032</t>
  </si>
  <si>
    <t>B14DCCN255</t>
  </si>
  <si>
    <t>B14DCPT080</t>
  </si>
  <si>
    <t>B14DCPT152</t>
  </si>
  <si>
    <t>B14DCPT386</t>
  </si>
  <si>
    <t>B14DCPT427</t>
  </si>
  <si>
    <t>Diệm</t>
  </si>
  <si>
    <t>B14DCPT302</t>
  </si>
  <si>
    <t>Hỏa Đức</t>
  </si>
  <si>
    <t>B14DCPT112</t>
  </si>
  <si>
    <t>B14DCPT153</t>
  </si>
  <si>
    <t>B14DCPT002</t>
  </si>
  <si>
    <t>B14DCPT309</t>
  </si>
  <si>
    <t>Mai Minh</t>
  </si>
  <si>
    <t>B14DCPT101</t>
  </si>
  <si>
    <t>B14DCPT127</t>
  </si>
  <si>
    <t>Ngô Đăng</t>
  </si>
  <si>
    <t>B14DCQT029</t>
  </si>
  <si>
    <t>Tô Thu</t>
  </si>
  <si>
    <t>B14DCQT068</t>
  </si>
  <si>
    <t>B14DCQT058</t>
  </si>
  <si>
    <t>Lưu Thị Thanh</t>
  </si>
  <si>
    <t>B14DCQT042</t>
  </si>
  <si>
    <t>B14DCQT099</t>
  </si>
  <si>
    <t>B14DCQT213</t>
  </si>
  <si>
    <t>B14DCQT334</t>
  </si>
  <si>
    <t>B14DCQT303</t>
  </si>
  <si>
    <t>B14DCQT215</t>
  </si>
  <si>
    <t>B14DCQT329</t>
  </si>
  <si>
    <t>B14DCQT340</t>
  </si>
  <si>
    <t>B14DCQT088</t>
  </si>
  <si>
    <t>B14DCQT030</t>
  </si>
  <si>
    <t>B14DCPT158</t>
  </si>
  <si>
    <t>Vương Thị Hải</t>
  </si>
  <si>
    <t>B14DCPT113</t>
  </si>
  <si>
    <t>B14DCPT029</t>
  </si>
  <si>
    <t>B14DCPT155</t>
  </si>
  <si>
    <t>B14DCPT231</t>
  </si>
  <si>
    <t>B14DCQT024</t>
  </si>
  <si>
    <t>Đặng Thị Thúy</t>
  </si>
  <si>
    <t>B14DCQT033</t>
  </si>
  <si>
    <t>Đình Phương</t>
  </si>
  <si>
    <t>B14DCQT025</t>
  </si>
  <si>
    <t>B14DCQT184</t>
  </si>
  <si>
    <t>Bùi Thị Linh</t>
  </si>
  <si>
    <t>B14DCQT127</t>
  </si>
  <si>
    <t>B14DCQT283</t>
  </si>
  <si>
    <t>Cao Thị Thu</t>
  </si>
  <si>
    <t>B14DCQT339</t>
  </si>
  <si>
    <t>B14DCPT069</t>
  </si>
  <si>
    <t>Tạ Xuân Lâm</t>
  </si>
  <si>
    <t>B14DCPT201</t>
  </si>
  <si>
    <t>B14DCPT236</t>
  </si>
  <si>
    <t>B14DCPT089</t>
  </si>
  <si>
    <t>B14DCPT206</t>
  </si>
  <si>
    <t>B14DCPT063</t>
  </si>
  <si>
    <t>B14DCPT354</t>
  </si>
  <si>
    <t>B14DCPT469</t>
  </si>
  <si>
    <t>B14DCPT455</t>
  </si>
  <si>
    <t>B14DCPT435</t>
  </si>
  <si>
    <t>B14DCPT148</t>
  </si>
  <si>
    <t>B14DCPT188</t>
  </si>
  <si>
    <t>Đỗ Thị Thùy</t>
  </si>
  <si>
    <t>B14DCPT307</t>
  </si>
  <si>
    <t>B14DCPT452</t>
  </si>
  <si>
    <t>B14DCPT287</t>
  </si>
  <si>
    <t>B14DCPT408</t>
  </si>
  <si>
    <t>B14DCDT202</t>
  </si>
  <si>
    <t>Hoàng Tâm</t>
  </si>
  <si>
    <t>B14DCDT063</t>
  </si>
  <si>
    <t>B14DCDT308</t>
  </si>
  <si>
    <t>Biển</t>
  </si>
  <si>
    <t>B14DCDT305</t>
  </si>
  <si>
    <t>B14DCDT078</t>
  </si>
  <si>
    <t>B14DCDT265</t>
  </si>
  <si>
    <t>Giảng</t>
  </si>
  <si>
    <t>B14DCDT304</t>
  </si>
  <si>
    <t>Mai Trung</t>
  </si>
  <si>
    <t>B14DCDT245</t>
  </si>
  <si>
    <t>B14DCDT074</t>
  </si>
  <si>
    <t>Trần Phương</t>
  </si>
  <si>
    <t>B14DCDT038</t>
  </si>
  <si>
    <t>Nguyễn Tống</t>
  </si>
  <si>
    <t>B14DCDT191</t>
  </si>
  <si>
    <t>Ngọ Duy</t>
  </si>
  <si>
    <t>B14DCDT219</t>
  </si>
  <si>
    <t>B14DCDT301</t>
  </si>
  <si>
    <t>Lều Văn</t>
  </si>
  <si>
    <t>B14DCDT141</t>
  </si>
  <si>
    <t>B14DCDT132</t>
  </si>
  <si>
    <t>Nguyễn Hoành</t>
  </si>
  <si>
    <t>B14DCDT210</t>
  </si>
  <si>
    <t>Đặng Ngọc Hoàng</t>
  </si>
  <si>
    <t>B14DCDT069</t>
  </si>
  <si>
    <t>B14DCDT144</t>
  </si>
  <si>
    <t>B14DCDT033</t>
  </si>
  <si>
    <t>B14DCDT285</t>
  </si>
  <si>
    <t>B14DCDT046</t>
  </si>
  <si>
    <t>B14DCDT024</t>
  </si>
  <si>
    <t>B14DCDT041</t>
  </si>
  <si>
    <t>B14DCDT001</t>
  </si>
  <si>
    <t>B14DCDT080</t>
  </si>
  <si>
    <t>B14DCPT600</t>
  </si>
  <si>
    <t>B14DCPT020</t>
  </si>
  <si>
    <t>B14DCKT101</t>
  </si>
  <si>
    <t>Dương Nguyên</t>
  </si>
  <si>
    <t>B14DCKT112</t>
  </si>
  <si>
    <t>Phạm Lam</t>
  </si>
  <si>
    <t>B14DCDT283</t>
  </si>
  <si>
    <t>Tạ Phương</t>
  </si>
  <si>
    <t>B14DCKT106</t>
  </si>
  <si>
    <t>Lưu Thị</t>
  </si>
  <si>
    <t>B14DCVT581</t>
  </si>
  <si>
    <t>B14DCCN578</t>
  </si>
  <si>
    <t>Sonesavanh</t>
  </si>
  <si>
    <t>Thipdala</t>
  </si>
  <si>
    <t>D14CNPM1</t>
  </si>
  <si>
    <t>D14CNPM2</t>
  </si>
  <si>
    <t>D14CNPM3</t>
  </si>
  <si>
    <t>D14CNPM4</t>
  </si>
  <si>
    <t>D14CNPM5</t>
  </si>
  <si>
    <t>D14CNPM6</t>
  </si>
  <si>
    <t>D14CQAT01-B</t>
  </si>
  <si>
    <t>D14CQAT02-B</t>
  </si>
  <si>
    <t>D14CQKT01-B</t>
  </si>
  <si>
    <t>D14CQKT02-B</t>
  </si>
  <si>
    <t>D14CQKT03-B</t>
  </si>
  <si>
    <t>D14CQMR01-B</t>
  </si>
  <si>
    <t>D14CQMR02-B</t>
  </si>
  <si>
    <t>D14CQMR03-B</t>
  </si>
  <si>
    <t>D14CQVT01-B</t>
  </si>
  <si>
    <t>D14CQVT02-B</t>
  </si>
  <si>
    <t>D14CQVT03-B</t>
  </si>
  <si>
    <t>D14CQVT04-B</t>
  </si>
  <si>
    <t>D14CQVT05-B</t>
  </si>
  <si>
    <t>D14CQVT06-B</t>
  </si>
  <si>
    <t>D14DTMT</t>
  </si>
  <si>
    <t>D14HTTT1</t>
  </si>
  <si>
    <t>D14HTTT2</t>
  </si>
  <si>
    <t>D14HTTT3</t>
  </si>
  <si>
    <t>D14HTTT4</t>
  </si>
  <si>
    <t>D14PTDPT</t>
  </si>
  <si>
    <t>D14QTDN1</t>
  </si>
  <si>
    <t>D14QTDN2</t>
  </si>
  <si>
    <t>D14TKDPT1</t>
  </si>
  <si>
    <t>D14TMDT1</t>
  </si>
  <si>
    <t>D14TMDT2</t>
  </si>
  <si>
    <t>D14TTDPT1</t>
  </si>
  <si>
    <t>D14TTDPT2</t>
  </si>
  <si>
    <t>D14XLTHTT1</t>
  </si>
  <si>
    <t>D14XLTHTT2</t>
  </si>
  <si>
    <t>E14CQPT01-B</t>
  </si>
  <si>
    <t>D14CQDT03-B</t>
  </si>
  <si>
    <t>Trần Ánh</t>
  </si>
  <si>
    <t>Không đủ ĐKDT</t>
  </si>
  <si>
    <t>B14DCCN456</t>
  </si>
  <si>
    <t>D14CN3</t>
  </si>
  <si>
    <t>B14DCVT050</t>
  </si>
  <si>
    <t>D14VT6</t>
  </si>
  <si>
    <t>50-</t>
  </si>
  <si>
    <t>TRƯỞNG BỘ MÔN
(Tổ trưởng chấm thi)</t>
  </si>
  <si>
    <t>B14DCPT071</t>
  </si>
  <si>
    <t>Nhung</t>
  </si>
  <si>
    <t>TIẾNG ANH TĂNG CƯỜNG KỲ 2 NĂM 2018 - 2019</t>
  </si>
  <si>
    <t>Tiếng Anh Bậc 1</t>
  </si>
  <si>
    <t>Tiếng Anh Bậc 2</t>
  </si>
  <si>
    <t xml:space="preserve">Đặng Công </t>
  </si>
  <si>
    <t>B14CCKT010</t>
  </si>
  <si>
    <t>Nguyễn Thị Tú</t>
  </si>
  <si>
    <t>C14CQKT01-B</t>
  </si>
  <si>
    <t xml:space="preserve">Trần Đức </t>
  </si>
  <si>
    <t>B14DCCN572</t>
  </si>
  <si>
    <t>Yai</t>
  </si>
  <si>
    <t>LoungSeng</t>
  </si>
  <si>
    <t>B14DCQT101</t>
  </si>
  <si>
    <t>Vũ Hồng</t>
  </si>
  <si>
    <t>B14DCCN571</t>
  </si>
  <si>
    <t>Neutmixay</t>
  </si>
  <si>
    <t>Thomvilay</t>
  </si>
  <si>
    <t>B14CCCN146</t>
  </si>
  <si>
    <t xml:space="preserve">Nguyễn Huy </t>
  </si>
  <si>
    <t>C14CNPM</t>
  </si>
  <si>
    <t>B14CCVT029</t>
  </si>
  <si>
    <t>Phạm Bá</t>
  </si>
  <si>
    <t>C14CQVT01-B</t>
  </si>
  <si>
    <t>B14DCVT108</t>
  </si>
  <si>
    <t xml:space="preserve">Lê Thế </t>
  </si>
  <si>
    <t>B14DCCN320</t>
  </si>
  <si>
    <t>B14DCMR093</t>
  </si>
  <si>
    <t>Nguyễn Phương</t>
  </si>
  <si>
    <t>B14CCCN101</t>
  </si>
  <si>
    <t>Nguyễn Nhật</t>
  </si>
  <si>
    <t>B14DCCN577</t>
  </si>
  <si>
    <t>Thongxay</t>
  </si>
  <si>
    <t>Bouthsingkhone</t>
  </si>
  <si>
    <t>B14CCCN051</t>
  </si>
  <si>
    <t>Lưu Đức</t>
  </si>
  <si>
    <t>B14DCCN525</t>
  </si>
  <si>
    <t>Đỗ Quang</t>
  </si>
  <si>
    <t>B14DCPT352</t>
  </si>
  <si>
    <t>Hàn Quang</t>
  </si>
  <si>
    <t>B14CCKT130</t>
  </si>
  <si>
    <t>Hoàng Hồng</t>
  </si>
  <si>
    <t>VongaxTry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</si>
</sst>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30" x14ac:knownFonts="1">
    <font>
      <sz val="10"/>
      <name val="Arial"/>
    </font>
    <font>
      <sz val="12"/>
      <name val=".VnTime"/>
      <family val="2"/>
    </font>
    <font>
      <sz val="12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1"/>
      <name val=".VnTime"/>
      <family val="2"/>
    </font>
    <font>
      <b/>
      <sz val="14"/>
      <name val="Times New Roman"/>
      <family val="1"/>
      <charset val="163"/>
    </font>
    <font>
      <b/>
      <sz val="16"/>
      <name val="Times New Roman"/>
      <family val="1"/>
    </font>
    <font>
      <sz val="12"/>
      <name val="Times New Roman"/>
      <family val="1"/>
    </font>
    <font>
      <b/>
      <u/>
      <sz val="9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Times New Roman"/>
      <family val="1"/>
    </font>
    <font>
      <b/>
      <sz val="10"/>
      <color rgb="FF0070C0"/>
      <name val="Times New Roman"/>
      <family val="1"/>
    </font>
    <font>
      <sz val="10"/>
      <color rgb="FF7030A0"/>
      <name val="Times New Roman"/>
      <family val="1"/>
    </font>
    <font>
      <sz val="9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</cellStyleXfs>
  <cellXfs count="105"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173" fontId="4" fillId="0" borderId="1" xfId="0" applyNumberFormat="1" applyFont="1" applyBorder="1" applyAlignment="1">
      <alignment horizontal="center" vertical="center"/>
    </xf>
    <xf numFmtId="0" fontId="24" fillId="0" borderId="0" xfId="0" applyNumberFormat="1" applyFont="1" applyFill="1" applyBorder="1" applyAlignment="1">
      <alignment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6" fillId="0" borderId="0" xfId="0" applyNumberFormat="1" applyFont="1" applyFill="1" applyBorder="1" applyAlignment="1"/>
    <xf numFmtId="14" fontId="27" fillId="0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/>
    <xf numFmtId="0" fontId="24" fillId="0" borderId="1" xfId="0" applyNumberFormat="1" applyFont="1" applyFill="1" applyBorder="1" applyAlignment="1">
      <alignment horizontal="center" vertical="center"/>
    </xf>
    <xf numFmtId="0" fontId="10" fillId="0" borderId="0" xfId="7" applyFont="1" applyFill="1" applyAlignment="1" applyProtection="1">
      <protection locked="0"/>
    </xf>
    <xf numFmtId="0" fontId="5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13" fillId="0" borderId="0" xfId="0" applyFont="1" applyAlignment="1" applyProtection="1">
      <alignment horizontal="justify"/>
      <protection locked="0"/>
    </xf>
    <xf numFmtId="0" fontId="13" fillId="0" borderId="0" xfId="0" applyFont="1" applyBorder="1" applyAlignment="1" applyProtection="1">
      <alignment horizontal="justify"/>
      <protection locked="0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6" fillId="0" borderId="0" xfId="7" applyFont="1" applyFill="1" applyAlignment="1" applyProtection="1">
      <alignment horizontal="center" vertical="center"/>
      <protection locked="0"/>
    </xf>
    <xf numFmtId="0" fontId="14" fillId="0" borderId="0" xfId="7" applyFont="1" applyFill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5" fillId="0" borderId="0" xfId="7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24" fillId="0" borderId="6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1" fillId="0" borderId="0" xfId="1" applyFont="1" applyFill="1" applyProtection="1">
      <protection locked="0"/>
    </xf>
    <xf numFmtId="0" fontId="5" fillId="0" borderId="0" xfId="1" applyFont="1" applyFill="1" applyProtection="1">
      <protection locked="0"/>
    </xf>
    <xf numFmtId="0" fontId="11" fillId="0" borderId="0" xfId="1" applyFont="1" applyFill="1" applyBorder="1" applyProtection="1">
      <protection locked="0"/>
    </xf>
    <xf numFmtId="0" fontId="2" fillId="0" borderId="0" xfId="1" applyFont="1" applyFill="1" applyProtection="1">
      <protection locked="0"/>
    </xf>
    <xf numFmtId="0" fontId="11" fillId="0" borderId="0" xfId="1" applyFont="1" applyFill="1" applyBorder="1" applyProtection="1">
      <protection hidden="1"/>
    </xf>
    <xf numFmtId="0" fontId="3" fillId="0" borderId="7" xfId="1" applyFont="1" applyBorder="1" applyAlignment="1" applyProtection="1">
      <alignment horizontal="left" vertical="center" wrapText="1"/>
      <protection locked="0"/>
    </xf>
    <xf numFmtId="0" fontId="4" fillId="0" borderId="0" xfId="5" applyFont="1" applyFill="1" applyBorder="1" applyAlignment="1" applyProtection="1">
      <alignment vertical="center" wrapText="1"/>
      <protection locked="0"/>
    </xf>
    <xf numFmtId="0" fontId="21" fillId="0" borderId="4" xfId="1" applyFont="1" applyBorder="1" applyAlignment="1" applyProtection="1">
      <alignment horizontal="left" vertical="center"/>
      <protection locked="0"/>
    </xf>
    <xf numFmtId="0" fontId="21" fillId="0" borderId="4" xfId="1" applyFont="1" applyBorder="1" applyAlignment="1" applyProtection="1">
      <alignment horizontal="left" vertical="center" wrapText="1"/>
      <protection locked="0"/>
    </xf>
    <xf numFmtId="0" fontId="5" fillId="0" borderId="0" xfId="7" applyFont="1" applyFill="1" applyBorder="1" applyAlignment="1" applyProtection="1">
      <alignment horizontal="center"/>
      <protection locked="0"/>
    </xf>
    <xf numFmtId="0" fontId="5" fillId="0" borderId="0" xfId="6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Alignment="1" applyProtection="1">
      <protection locked="0"/>
    </xf>
    <xf numFmtId="0" fontId="14" fillId="0" borderId="0" xfId="1" applyFont="1" applyFill="1" applyAlignment="1" applyProtection="1">
      <protection locked="0"/>
    </xf>
    <xf numFmtId="0" fontId="11" fillId="0" borderId="8" xfId="0" applyFont="1" applyFill="1" applyBorder="1" applyProtection="1">
      <protection locked="0"/>
    </xf>
    <xf numFmtId="0" fontId="6" fillId="0" borderId="8" xfId="0" applyFont="1" applyFill="1" applyBorder="1" applyAlignment="1" applyProtection="1">
      <alignment wrapText="1"/>
      <protection locked="0"/>
    </xf>
    <xf numFmtId="0" fontId="6" fillId="0" borderId="8" xfId="0" applyFont="1" applyFill="1" applyBorder="1" applyAlignment="1" applyProtection="1">
      <alignment horizontal="center" wrapText="1"/>
      <protection locked="0"/>
    </xf>
    <xf numFmtId="0" fontId="5" fillId="0" borderId="8" xfId="0" applyFont="1" applyFill="1" applyBorder="1" applyProtection="1">
      <protection locked="0"/>
    </xf>
    <xf numFmtId="0" fontId="6" fillId="0" borderId="0" xfId="7" applyFont="1" applyFill="1" applyBorder="1" applyAlignment="1" applyProtection="1">
      <protection locked="0"/>
    </xf>
    <xf numFmtId="0" fontId="6" fillId="0" borderId="0" xfId="0" applyNumberFormat="1" applyFont="1" applyFill="1" applyBorder="1" applyAlignment="1">
      <alignment vertical="center"/>
    </xf>
    <xf numFmtId="173" fontId="4" fillId="0" borderId="1" xfId="0" applyNumberFormat="1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20" fillId="0" borderId="0" xfId="7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7" applyFont="1" applyFill="1" applyAlignment="1" applyProtection="1">
      <alignment horizontal="center"/>
      <protection locked="0"/>
    </xf>
    <xf numFmtId="0" fontId="12" fillId="0" borderId="0" xfId="7" applyFont="1" applyFill="1" applyAlignment="1" applyProtection="1">
      <alignment horizontal="center"/>
      <protection locked="0"/>
    </xf>
    <xf numFmtId="0" fontId="6" fillId="0" borderId="0" xfId="7" applyFont="1" applyFill="1" applyAlignment="1" applyProtection="1">
      <alignment horizontal="center" vertical="center"/>
      <protection locked="0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0" xfId="6" applyFont="1" applyFill="1" applyBorder="1" applyAlignment="1" applyProtection="1">
      <alignment horizontal="center" vertical="center" wrapText="1"/>
      <protection locked="0"/>
    </xf>
    <xf numFmtId="0" fontId="6" fillId="0" borderId="0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6" fillId="0" borderId="0" xfId="6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center"/>
      <protection locked="0"/>
    </xf>
    <xf numFmtId="0" fontId="6" fillId="0" borderId="0" xfId="1" applyFont="1" applyFill="1" applyAlignment="1" applyProtection="1">
      <alignment horizontal="center"/>
      <protection locked="0"/>
    </xf>
    <xf numFmtId="0" fontId="15" fillId="0" borderId="8" xfId="0" applyFont="1" applyFill="1" applyBorder="1" applyAlignment="1" applyProtection="1">
      <alignment horizontal="center"/>
      <protection locked="0"/>
    </xf>
    <xf numFmtId="0" fontId="14" fillId="0" borderId="0" xfId="7" applyFont="1" applyFill="1" applyAlignment="1" applyProtection="1">
      <alignment horizontal="right" vertical="center"/>
      <protection locked="0"/>
    </xf>
    <xf numFmtId="0" fontId="14" fillId="0" borderId="0" xfId="7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6" fillId="0" borderId="0" xfId="7" applyFont="1" applyFill="1" applyAlignment="1" applyProtection="1">
      <alignment horizontal="left" vertical="center"/>
      <protection locked="0"/>
    </xf>
    <xf numFmtId="0" fontId="6" fillId="0" borderId="0" xfId="7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</cellXfs>
  <cellStyles count="8">
    <cellStyle name="Normal" xfId="0" builtinId="0"/>
    <cellStyle name="Normal 2" xfId="1"/>
    <cellStyle name="Normal 2 2" xfId="2"/>
    <cellStyle name="Normal 3" xfId="3"/>
    <cellStyle name="Normal_0114_Quynh_gui_DS_thi_sinh_lien_thong_nhap_hoc" xfId="4"/>
    <cellStyle name="Normal_Bao cao tong hop ket qua thi ket thuc hoc phan_KT2" xfId="5"/>
    <cellStyle name="Normal_DS D07DT2" xfId="6"/>
    <cellStyle name="Normal_Sheet1" xfId="7"/>
  </cellStyles>
  <dxfs count="41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40"/>
      <tableStyleElement type="headerRow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T&amp;DBCLGD/Danh%20sach%20d&#7921;%20thi/HK1(18-19)/Chu&#7849;n%20&#273;&#7847;u%20ra%202014%20(&#272;&#7907;t%203)/DSDT_TADR_D14_HK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T&amp;DBCLGD/B&#7843;ng%20&#273;i&#7875;m%20h&#7885;c%20ph&#7847;n/HK1(18-19)/Chu&#7849;n%20&#273;&#7847;u%20ra%202014%20(&#272;&#7907;t%202)/BDHP_TAB1_2014_Do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Nhom (1)"/>
      <sheetName val="Nhom (2)"/>
      <sheetName val="Nhom (3)"/>
      <sheetName val="Nhom (4)"/>
      <sheetName val="Nhom (5)"/>
      <sheetName val="Nhom (6)"/>
      <sheetName val="Nhom (7)"/>
      <sheetName val="Nhom (8)"/>
      <sheetName val="Nhom (9)"/>
      <sheetName val="Nhom (10)"/>
    </sheetNames>
    <definedNames>
      <definedName name="TTSV" refersTo="='Data'!$A$2:$G$254"/>
    </definedNames>
    <sheetDataSet>
      <sheetData sheetId="0">
        <row r="2">
          <cell r="A2" t="str">
            <v>B14DCCN088</v>
          </cell>
          <cell r="B2" t="str">
            <v>Vũ Văn</v>
          </cell>
          <cell r="C2" t="str">
            <v>Hải</v>
          </cell>
          <cell r="D2" t="str">
            <v>08/12/1996</v>
          </cell>
          <cell r="E2" t="str">
            <v>D14CNPM1</v>
          </cell>
          <cell r="F2" t="str">
            <v>0001</v>
          </cell>
          <cell r="G2" t="str">
            <v>01</v>
          </cell>
        </row>
        <row r="3">
          <cell r="A3" t="str">
            <v>B14DCCN119</v>
          </cell>
          <cell r="B3" t="str">
            <v>Phan Thị</v>
          </cell>
          <cell r="C3" t="str">
            <v>Hằng</v>
          </cell>
          <cell r="D3" t="str">
            <v>17/02/1996</v>
          </cell>
          <cell r="E3" t="str">
            <v>D14CNPM1</v>
          </cell>
          <cell r="F3" t="str">
            <v>0002</v>
          </cell>
          <cell r="G3" t="str">
            <v>01</v>
          </cell>
        </row>
        <row r="4">
          <cell r="A4" t="str">
            <v>B14DCCN412</v>
          </cell>
          <cell r="B4" t="str">
            <v>Trịnh Thị</v>
          </cell>
          <cell r="C4" t="str">
            <v>Hồng</v>
          </cell>
          <cell r="D4" t="str">
            <v>20/12/1996</v>
          </cell>
          <cell r="E4" t="str">
            <v>D14CNPM1</v>
          </cell>
          <cell r="F4" t="str">
            <v>0003</v>
          </cell>
          <cell r="G4" t="str">
            <v>01</v>
          </cell>
        </row>
        <row r="5">
          <cell r="A5" t="str">
            <v>B14DCCN359</v>
          </cell>
          <cell r="B5" t="str">
            <v>Nguyễn Quang</v>
          </cell>
          <cell r="C5" t="str">
            <v>Huy</v>
          </cell>
          <cell r="D5" t="str">
            <v>04/11/1996</v>
          </cell>
          <cell r="E5" t="str">
            <v>D14CNPM1</v>
          </cell>
          <cell r="F5" t="str">
            <v>0004</v>
          </cell>
          <cell r="G5" t="str">
            <v>01</v>
          </cell>
        </row>
        <row r="6">
          <cell r="A6" t="str">
            <v>B14DCCN388</v>
          </cell>
          <cell r="B6" t="str">
            <v>Trương Thanh</v>
          </cell>
          <cell r="C6" t="str">
            <v>Liêm</v>
          </cell>
          <cell r="D6" t="str">
            <v>03/10/1996</v>
          </cell>
          <cell r="E6" t="str">
            <v>D14CNPM1</v>
          </cell>
          <cell r="F6" t="str">
            <v>0005</v>
          </cell>
          <cell r="G6" t="str">
            <v>01</v>
          </cell>
        </row>
        <row r="7">
          <cell r="A7" t="str">
            <v>B14DCCN160</v>
          </cell>
          <cell r="B7" t="str">
            <v>Vũ Hoài</v>
          </cell>
          <cell r="C7" t="str">
            <v>Nam</v>
          </cell>
          <cell r="D7" t="str">
            <v>10/11/1996</v>
          </cell>
          <cell r="E7" t="str">
            <v>D14CNPM1</v>
          </cell>
          <cell r="F7" t="str">
            <v>0006</v>
          </cell>
          <cell r="G7" t="str">
            <v>01</v>
          </cell>
        </row>
        <row r="8">
          <cell r="A8" t="str">
            <v>B14DCCN220</v>
          </cell>
          <cell r="B8" t="str">
            <v>Phạm Ngọc</v>
          </cell>
          <cell r="C8" t="str">
            <v>Thức</v>
          </cell>
          <cell r="D8" t="str">
            <v>05/03/1996</v>
          </cell>
          <cell r="E8" t="str">
            <v>D14CNPM1</v>
          </cell>
          <cell r="F8" t="str">
            <v>0007</v>
          </cell>
          <cell r="G8" t="str">
            <v>01</v>
          </cell>
        </row>
        <row r="9">
          <cell r="A9" t="str">
            <v>B14DCCN288</v>
          </cell>
          <cell r="B9" t="str">
            <v>Nguyễn Thị Vân</v>
          </cell>
          <cell r="C9" t="str">
            <v>Anh</v>
          </cell>
          <cell r="D9" t="str">
            <v>14/11/1996</v>
          </cell>
          <cell r="E9" t="str">
            <v>D14CNPM2</v>
          </cell>
          <cell r="F9" t="str">
            <v>0008</v>
          </cell>
          <cell r="G9" t="str">
            <v>01</v>
          </cell>
        </row>
        <row r="10">
          <cell r="A10" t="str">
            <v>B14DCCN372</v>
          </cell>
          <cell r="B10" t="str">
            <v>Lê Thái</v>
          </cell>
          <cell r="C10" t="str">
            <v>Đức</v>
          </cell>
          <cell r="D10" t="str">
            <v>11/01/1996</v>
          </cell>
          <cell r="E10" t="str">
            <v>D14CNPM2</v>
          </cell>
          <cell r="F10" t="str">
            <v>0009</v>
          </cell>
          <cell r="G10" t="str">
            <v>01</v>
          </cell>
        </row>
        <row r="11">
          <cell r="A11" t="str">
            <v>B14DCCN162</v>
          </cell>
          <cell r="B11" t="str">
            <v>Nguyễn Tuấn</v>
          </cell>
          <cell r="C11" t="str">
            <v>Dũng</v>
          </cell>
          <cell r="D11" t="str">
            <v>04/10/1996</v>
          </cell>
          <cell r="E11" t="str">
            <v>D14CNPM2</v>
          </cell>
          <cell r="F11" t="str">
            <v>0010</v>
          </cell>
          <cell r="G11" t="str">
            <v>01</v>
          </cell>
        </row>
        <row r="12">
          <cell r="A12" t="str">
            <v>B14DCCN390</v>
          </cell>
          <cell r="B12" t="str">
            <v>Đàm Minh</v>
          </cell>
          <cell r="C12" t="str">
            <v>Giang</v>
          </cell>
          <cell r="D12" t="str">
            <v>12/04/1996</v>
          </cell>
          <cell r="E12" t="str">
            <v>D14CNPM2</v>
          </cell>
          <cell r="F12" t="str">
            <v>0011</v>
          </cell>
          <cell r="G12" t="str">
            <v>01</v>
          </cell>
        </row>
        <row r="13">
          <cell r="A13" t="str">
            <v>B14DCCN450</v>
          </cell>
          <cell r="B13" t="str">
            <v>Phạm Phi</v>
          </cell>
          <cell r="C13" t="str">
            <v>Hùng</v>
          </cell>
          <cell r="D13" t="str">
            <v>02/07/1992</v>
          </cell>
          <cell r="E13" t="str">
            <v>D14CNPM2</v>
          </cell>
          <cell r="F13" t="str">
            <v>0012</v>
          </cell>
          <cell r="G13" t="str">
            <v>01</v>
          </cell>
        </row>
        <row r="14">
          <cell r="A14" t="str">
            <v>B14DCCN282</v>
          </cell>
          <cell r="B14" t="str">
            <v>Bùi Quang</v>
          </cell>
          <cell r="C14" t="str">
            <v>Huy</v>
          </cell>
          <cell r="D14" t="str">
            <v>26/02/1996</v>
          </cell>
          <cell r="E14" t="str">
            <v>D14CNPM2</v>
          </cell>
          <cell r="F14" t="str">
            <v>0013</v>
          </cell>
          <cell r="G14" t="str">
            <v>01</v>
          </cell>
        </row>
        <row r="15">
          <cell r="A15" t="str">
            <v>B14DCCN486</v>
          </cell>
          <cell r="B15" t="str">
            <v>Vũ Thành</v>
          </cell>
          <cell r="C15" t="str">
            <v>Long</v>
          </cell>
          <cell r="D15" t="str">
            <v>14/08/1996</v>
          </cell>
          <cell r="E15" t="str">
            <v>D14CNPM2</v>
          </cell>
          <cell r="F15" t="str">
            <v>0014</v>
          </cell>
          <cell r="G15" t="str">
            <v>01</v>
          </cell>
        </row>
        <row r="16">
          <cell r="A16" t="str">
            <v>B14DCCN294</v>
          </cell>
          <cell r="B16" t="str">
            <v>Lê Thị</v>
          </cell>
          <cell r="C16" t="str">
            <v>Mai</v>
          </cell>
          <cell r="D16" t="str">
            <v>26/06/1996</v>
          </cell>
          <cell r="E16" t="str">
            <v>D14CNPM2</v>
          </cell>
          <cell r="F16" t="str">
            <v>0015</v>
          </cell>
          <cell r="G16" t="str">
            <v>01</v>
          </cell>
        </row>
        <row r="17">
          <cell r="A17" t="str">
            <v>B14DCCN347</v>
          </cell>
          <cell r="B17" t="str">
            <v>Đoàn Ngọc</v>
          </cell>
          <cell r="C17" t="str">
            <v>Sơn</v>
          </cell>
          <cell r="D17" t="str">
            <v>27/07/1996</v>
          </cell>
          <cell r="E17" t="str">
            <v>D14CNPM2</v>
          </cell>
          <cell r="F17" t="str">
            <v>0016</v>
          </cell>
          <cell r="G17" t="str">
            <v>01</v>
          </cell>
        </row>
        <row r="18">
          <cell r="A18" t="str">
            <v>B14DCCN329</v>
          </cell>
          <cell r="B18" t="str">
            <v>Hoàng Tuấn</v>
          </cell>
          <cell r="C18" t="str">
            <v>Vũ</v>
          </cell>
          <cell r="D18" t="str">
            <v>06/08/1996</v>
          </cell>
          <cell r="E18" t="str">
            <v>D14CNPM2</v>
          </cell>
          <cell r="F18" t="str">
            <v>0017</v>
          </cell>
          <cell r="G18" t="str">
            <v>01</v>
          </cell>
        </row>
        <row r="19">
          <cell r="A19" t="str">
            <v>B14DCCN073</v>
          </cell>
          <cell r="B19" t="str">
            <v>Trần Xuân</v>
          </cell>
          <cell r="C19" t="str">
            <v>Bách</v>
          </cell>
          <cell r="D19" t="str">
            <v>02/07/1996</v>
          </cell>
          <cell r="E19" t="str">
            <v>D14CNPM3</v>
          </cell>
          <cell r="F19" t="str">
            <v>0018</v>
          </cell>
          <cell r="G19" t="str">
            <v>01</v>
          </cell>
        </row>
        <row r="20">
          <cell r="A20" t="str">
            <v>B14DCCN361</v>
          </cell>
          <cell r="B20" t="str">
            <v>Trần Minh</v>
          </cell>
          <cell r="C20" t="str">
            <v>Hoàng</v>
          </cell>
          <cell r="D20" t="str">
            <v>16/01/1996</v>
          </cell>
          <cell r="E20" t="str">
            <v>D14CNPM3</v>
          </cell>
          <cell r="F20" t="str">
            <v>0019</v>
          </cell>
          <cell r="G20" t="str">
            <v>01</v>
          </cell>
        </row>
        <row r="21">
          <cell r="A21" t="str">
            <v>B14DCCN240</v>
          </cell>
          <cell r="B21" t="str">
            <v>Nguyễn Văn</v>
          </cell>
          <cell r="C21" t="str">
            <v>Mạnh</v>
          </cell>
          <cell r="D21" t="str">
            <v>18/11/1996</v>
          </cell>
          <cell r="E21" t="str">
            <v>D14CNPM3</v>
          </cell>
          <cell r="F21" t="str">
            <v>0020</v>
          </cell>
          <cell r="G21" t="str">
            <v>01</v>
          </cell>
        </row>
        <row r="22">
          <cell r="A22" t="str">
            <v>B14DCCN457</v>
          </cell>
          <cell r="B22" t="str">
            <v>Phạm Quang</v>
          </cell>
          <cell r="C22" t="str">
            <v>Nhật</v>
          </cell>
          <cell r="D22" t="str">
            <v>12/09/1996</v>
          </cell>
          <cell r="E22" t="str">
            <v>D14CNPM3</v>
          </cell>
          <cell r="F22" t="str">
            <v>0021</v>
          </cell>
          <cell r="G22" t="str">
            <v>01</v>
          </cell>
        </row>
        <row r="23">
          <cell r="A23" t="str">
            <v>B14DCCN529</v>
          </cell>
          <cell r="B23" t="str">
            <v>Lê Văn</v>
          </cell>
          <cell r="C23" t="str">
            <v>Phi</v>
          </cell>
          <cell r="D23" t="str">
            <v>29/02/1996</v>
          </cell>
          <cell r="E23" t="str">
            <v>D14CNPM3</v>
          </cell>
          <cell r="F23" t="str">
            <v>0022</v>
          </cell>
          <cell r="G23" t="str">
            <v>01</v>
          </cell>
        </row>
        <row r="24">
          <cell r="A24" t="str">
            <v>B14DCCN103</v>
          </cell>
          <cell r="B24" t="str">
            <v>Nguyễn Mạnh</v>
          </cell>
          <cell r="C24" t="str">
            <v>Phúc</v>
          </cell>
          <cell r="D24" t="str">
            <v>21/08/1996</v>
          </cell>
          <cell r="E24" t="str">
            <v>D14CNPM3</v>
          </cell>
          <cell r="F24" t="str">
            <v>0023</v>
          </cell>
          <cell r="G24" t="str">
            <v>01</v>
          </cell>
        </row>
        <row r="25">
          <cell r="A25" t="str">
            <v>B14DCCN504</v>
          </cell>
          <cell r="B25" t="str">
            <v>Đinh Văn</v>
          </cell>
          <cell r="C25" t="str">
            <v>Thuận</v>
          </cell>
          <cell r="D25" t="str">
            <v>12/04/1992</v>
          </cell>
          <cell r="E25" t="str">
            <v>D14CNPM3</v>
          </cell>
          <cell r="F25" t="str">
            <v>0024</v>
          </cell>
          <cell r="G25" t="str">
            <v>01</v>
          </cell>
        </row>
        <row r="26">
          <cell r="A26" t="str">
            <v>B14DCCN049</v>
          </cell>
          <cell r="B26" t="str">
            <v>Nguyễn Tuấn</v>
          </cell>
          <cell r="C26" t="str">
            <v>Đạt</v>
          </cell>
          <cell r="D26" t="str">
            <v>24/09/1996</v>
          </cell>
          <cell r="E26" t="str">
            <v>D14CNPM4</v>
          </cell>
          <cell r="F26" t="str">
            <v>0025</v>
          </cell>
          <cell r="G26" t="str">
            <v>01</v>
          </cell>
        </row>
        <row r="27">
          <cell r="A27" t="str">
            <v>B14DCCN500</v>
          </cell>
          <cell r="B27" t="str">
            <v>Trần Mạnh</v>
          </cell>
          <cell r="C27" t="str">
            <v>Hưng</v>
          </cell>
          <cell r="D27" t="str">
            <v>28/02/1996</v>
          </cell>
          <cell r="E27" t="str">
            <v>D14CNPM4</v>
          </cell>
          <cell r="F27" t="str">
            <v>0026</v>
          </cell>
          <cell r="G27" t="str">
            <v>02</v>
          </cell>
        </row>
        <row r="28">
          <cell r="A28" t="str">
            <v>B14DCCN164</v>
          </cell>
          <cell r="B28" t="str">
            <v>Bùi Đức</v>
          </cell>
          <cell r="C28" t="str">
            <v>Huy</v>
          </cell>
          <cell r="D28" t="str">
            <v>02/12/1995</v>
          </cell>
          <cell r="E28" t="str">
            <v>D14CNPM4</v>
          </cell>
          <cell r="F28" t="str">
            <v>0027</v>
          </cell>
          <cell r="G28" t="str">
            <v>02</v>
          </cell>
        </row>
        <row r="29">
          <cell r="A29" t="str">
            <v>B14DCCN380</v>
          </cell>
          <cell r="B29" t="str">
            <v>Nguyễn Ngọc</v>
          </cell>
          <cell r="C29" t="str">
            <v>Huy</v>
          </cell>
          <cell r="D29" t="str">
            <v>07/05/1996</v>
          </cell>
          <cell r="E29" t="str">
            <v>D14CNPM4</v>
          </cell>
          <cell r="F29" t="str">
            <v>0028</v>
          </cell>
          <cell r="G29" t="str">
            <v>02</v>
          </cell>
        </row>
        <row r="30">
          <cell r="A30" t="str">
            <v>B14DCCN374</v>
          </cell>
          <cell r="B30" t="str">
            <v>Nguyễn Thành</v>
          </cell>
          <cell r="C30" t="str">
            <v>Lâm</v>
          </cell>
          <cell r="D30" t="str">
            <v>14/05/1996</v>
          </cell>
          <cell r="E30" t="str">
            <v>D14CNPM4</v>
          </cell>
          <cell r="F30" t="str">
            <v>0029</v>
          </cell>
          <cell r="G30" t="str">
            <v>02</v>
          </cell>
        </row>
        <row r="31">
          <cell r="A31" t="str">
            <v>B14DCCN445</v>
          </cell>
          <cell r="B31" t="str">
            <v>Kiều Việt</v>
          </cell>
          <cell r="C31" t="str">
            <v>Quân</v>
          </cell>
          <cell r="D31" t="str">
            <v>10/12/1996</v>
          </cell>
          <cell r="E31" t="str">
            <v>D14CNPM4</v>
          </cell>
          <cell r="F31" t="str">
            <v>0030</v>
          </cell>
          <cell r="G31" t="str">
            <v>02</v>
          </cell>
        </row>
        <row r="32">
          <cell r="A32" t="str">
            <v>B14DCCN446</v>
          </cell>
          <cell r="B32" t="str">
            <v>Nguyễn Thế</v>
          </cell>
          <cell r="C32" t="str">
            <v>Quý</v>
          </cell>
          <cell r="D32" t="str">
            <v>02/02/1996</v>
          </cell>
          <cell r="E32" t="str">
            <v>D14CNPM4</v>
          </cell>
          <cell r="F32" t="str">
            <v>0031</v>
          </cell>
          <cell r="G32" t="str">
            <v>02</v>
          </cell>
        </row>
        <row r="33">
          <cell r="A33" t="str">
            <v>B14DCCN463</v>
          </cell>
          <cell r="B33" t="str">
            <v>Từ Ngọc</v>
          </cell>
          <cell r="C33" t="str">
            <v>Tài</v>
          </cell>
          <cell r="D33" t="str">
            <v>20/02/1996</v>
          </cell>
          <cell r="E33" t="str">
            <v>D14CNPM4</v>
          </cell>
          <cell r="F33" t="str">
            <v>0032</v>
          </cell>
          <cell r="G33" t="str">
            <v>02</v>
          </cell>
        </row>
        <row r="34">
          <cell r="A34" t="str">
            <v>B14DCCN536</v>
          </cell>
          <cell r="B34" t="str">
            <v>Đinh Trọng</v>
          </cell>
          <cell r="C34" t="str">
            <v>Thiện</v>
          </cell>
          <cell r="D34" t="str">
            <v>10/10/1996</v>
          </cell>
          <cell r="E34" t="str">
            <v>D14CNPM4</v>
          </cell>
          <cell r="F34" t="str">
            <v>0033</v>
          </cell>
          <cell r="G34" t="str">
            <v>02</v>
          </cell>
        </row>
        <row r="35">
          <cell r="A35" t="str">
            <v>B14DCCN169</v>
          </cell>
          <cell r="B35" t="str">
            <v>Nguyễn Thị</v>
          </cell>
          <cell r="C35" t="str">
            <v>Thúy</v>
          </cell>
          <cell r="D35" t="str">
            <v>20/04/1996</v>
          </cell>
          <cell r="E35" t="str">
            <v>D14CNPM4</v>
          </cell>
          <cell r="F35" t="str">
            <v>0034</v>
          </cell>
          <cell r="G35" t="str">
            <v>02</v>
          </cell>
        </row>
        <row r="36">
          <cell r="A36" t="str">
            <v>B14DCCN519</v>
          </cell>
          <cell r="B36" t="str">
            <v>Chử Thị Thúy</v>
          </cell>
          <cell r="C36" t="str">
            <v>Hằng</v>
          </cell>
          <cell r="D36" t="str">
            <v>29/08/1996</v>
          </cell>
          <cell r="E36" t="str">
            <v>D14CNPM5</v>
          </cell>
          <cell r="F36" t="str">
            <v>0035</v>
          </cell>
          <cell r="G36" t="str">
            <v>02</v>
          </cell>
        </row>
        <row r="37">
          <cell r="A37" t="str">
            <v>B14DCCN405</v>
          </cell>
          <cell r="B37" t="str">
            <v>Đỗ Thị</v>
          </cell>
          <cell r="C37" t="str">
            <v>Hiền</v>
          </cell>
          <cell r="D37" t="str">
            <v>26/12/1995</v>
          </cell>
          <cell r="E37" t="str">
            <v>D14CNPM5</v>
          </cell>
          <cell r="F37" t="str">
            <v>0036</v>
          </cell>
          <cell r="G37" t="str">
            <v>02</v>
          </cell>
        </row>
        <row r="38">
          <cell r="A38" t="str">
            <v>B14DCCN471</v>
          </cell>
          <cell r="B38" t="str">
            <v>Ngô Đức</v>
          </cell>
          <cell r="C38" t="str">
            <v>Kiên</v>
          </cell>
          <cell r="D38" t="str">
            <v>14/09/1996</v>
          </cell>
          <cell r="E38" t="str">
            <v>D14CNPM5</v>
          </cell>
          <cell r="F38" t="str">
            <v>0037</v>
          </cell>
          <cell r="G38" t="str">
            <v>02</v>
          </cell>
        </row>
        <row r="39">
          <cell r="A39" t="str">
            <v>B14DCCN047</v>
          </cell>
          <cell r="B39" t="str">
            <v>Nguyễn Thị Hai</v>
          </cell>
          <cell r="C39" t="str">
            <v>Loan</v>
          </cell>
          <cell r="D39" t="str">
            <v>22/08/1996</v>
          </cell>
          <cell r="E39" t="str">
            <v>D14CNPM5</v>
          </cell>
          <cell r="F39" t="str">
            <v>0038</v>
          </cell>
          <cell r="G39" t="str">
            <v>02</v>
          </cell>
        </row>
        <row r="40">
          <cell r="A40" t="str">
            <v>B14DCCN018</v>
          </cell>
          <cell r="B40" t="str">
            <v>Nguyễn Văn Mạnh</v>
          </cell>
          <cell r="C40" t="str">
            <v>Tuấn</v>
          </cell>
          <cell r="D40" t="str">
            <v>10/08/1996</v>
          </cell>
          <cell r="E40" t="str">
            <v>D14CNPM5</v>
          </cell>
          <cell r="F40" t="str">
            <v>0039</v>
          </cell>
          <cell r="G40" t="str">
            <v>02</v>
          </cell>
        </row>
        <row r="41">
          <cell r="A41" t="str">
            <v>B14DCCN676</v>
          </cell>
          <cell r="B41" t="str">
            <v>Nguyễn Trung</v>
          </cell>
          <cell r="C41" t="str">
            <v>Hiếu</v>
          </cell>
          <cell r="D41" t="str">
            <v>20/08/1996</v>
          </cell>
          <cell r="E41" t="str">
            <v>D14CNPM6</v>
          </cell>
          <cell r="F41" t="str">
            <v>0040</v>
          </cell>
          <cell r="G41" t="str">
            <v>02</v>
          </cell>
        </row>
        <row r="42">
          <cell r="A42" t="str">
            <v>B14DCCN714</v>
          </cell>
          <cell r="B42" t="str">
            <v>Phạm Ngọc</v>
          </cell>
          <cell r="C42" t="str">
            <v>Hiếu</v>
          </cell>
          <cell r="D42" t="str">
            <v>23/08/1995</v>
          </cell>
          <cell r="E42" t="str">
            <v>D14CNPM6</v>
          </cell>
          <cell r="F42" t="str">
            <v>0041</v>
          </cell>
          <cell r="G42" t="str">
            <v>02</v>
          </cell>
        </row>
        <row r="43">
          <cell r="A43" t="str">
            <v>B14DCCN684</v>
          </cell>
          <cell r="B43" t="str">
            <v>Hoàng Thị</v>
          </cell>
          <cell r="C43" t="str">
            <v>Lan</v>
          </cell>
          <cell r="D43" t="str">
            <v>02/05/1996</v>
          </cell>
          <cell r="E43" t="str">
            <v>D14CNPM6</v>
          </cell>
          <cell r="F43" t="str">
            <v>0042</v>
          </cell>
          <cell r="G43" t="str">
            <v>02</v>
          </cell>
        </row>
        <row r="44">
          <cell r="A44" t="str">
            <v>B14DCCN747</v>
          </cell>
          <cell r="B44" t="str">
            <v>Trần Văn</v>
          </cell>
          <cell r="C44" t="str">
            <v>Linh</v>
          </cell>
          <cell r="D44" t="str">
            <v>13/03/1996</v>
          </cell>
          <cell r="E44" t="str">
            <v>D14CNPM6</v>
          </cell>
          <cell r="F44" t="str">
            <v>0043</v>
          </cell>
          <cell r="G44" t="str">
            <v>02</v>
          </cell>
        </row>
        <row r="45">
          <cell r="A45" t="str">
            <v>B14DCCN749</v>
          </cell>
          <cell r="B45" t="str">
            <v>Vũ Đức</v>
          </cell>
          <cell r="C45" t="str">
            <v>Mạnh</v>
          </cell>
          <cell r="D45" t="str">
            <v>13/07/1996</v>
          </cell>
          <cell r="E45" t="str">
            <v>D14CNPM6</v>
          </cell>
          <cell r="F45" t="str">
            <v>0044</v>
          </cell>
          <cell r="G45" t="str">
            <v>02</v>
          </cell>
        </row>
        <row r="46">
          <cell r="A46" t="str">
            <v>B14DCCN594</v>
          </cell>
          <cell r="B46" t="str">
            <v>Nguyễn Thị</v>
          </cell>
          <cell r="C46" t="str">
            <v>Nga</v>
          </cell>
          <cell r="D46" t="str">
            <v>18/08/1996</v>
          </cell>
          <cell r="E46" t="str">
            <v>D14CNPM6</v>
          </cell>
          <cell r="F46" t="str">
            <v>0045</v>
          </cell>
          <cell r="G46" t="str">
            <v>02</v>
          </cell>
        </row>
        <row r="47">
          <cell r="A47" t="str">
            <v>B14DCCN801</v>
          </cell>
          <cell r="B47" t="str">
            <v>Lê Văn</v>
          </cell>
          <cell r="C47" t="str">
            <v>Thắng</v>
          </cell>
          <cell r="D47" t="str">
            <v>20/10/1995</v>
          </cell>
          <cell r="E47" t="str">
            <v>D14CNPM6</v>
          </cell>
          <cell r="F47" t="str">
            <v>0046</v>
          </cell>
          <cell r="G47" t="str">
            <v>02</v>
          </cell>
        </row>
        <row r="48">
          <cell r="A48" t="str">
            <v>B14DCCN646</v>
          </cell>
          <cell r="B48" t="str">
            <v>Trần Thế</v>
          </cell>
          <cell r="C48" t="str">
            <v>Trung</v>
          </cell>
          <cell r="D48" t="str">
            <v>30/08/1996</v>
          </cell>
          <cell r="E48" t="str">
            <v>D14CNPM6</v>
          </cell>
          <cell r="F48" t="str">
            <v>0047</v>
          </cell>
          <cell r="G48" t="str">
            <v>02</v>
          </cell>
        </row>
        <row r="49">
          <cell r="A49" t="str">
            <v>B14DCCN778</v>
          </cell>
          <cell r="B49" t="str">
            <v>Bùi Hoàng Thanh</v>
          </cell>
          <cell r="C49" t="str">
            <v>Tuấn</v>
          </cell>
          <cell r="D49" t="str">
            <v>22/04/1996</v>
          </cell>
          <cell r="E49" t="str">
            <v>D14CNPM6</v>
          </cell>
          <cell r="F49" t="str">
            <v>0048</v>
          </cell>
          <cell r="G49" t="str">
            <v>02</v>
          </cell>
        </row>
        <row r="50">
          <cell r="A50" t="str">
            <v>B14DCCN075</v>
          </cell>
          <cell r="B50" t="str">
            <v>Đào Văn</v>
          </cell>
          <cell r="C50" t="str">
            <v>Tuấn</v>
          </cell>
          <cell r="D50" t="str">
            <v>30/06/1996</v>
          </cell>
          <cell r="E50" t="str">
            <v>D14CNPM6</v>
          </cell>
          <cell r="F50" t="str">
            <v>0049</v>
          </cell>
          <cell r="G50" t="str">
            <v>02</v>
          </cell>
        </row>
        <row r="51">
          <cell r="A51" t="str">
            <v>B14DCAT042</v>
          </cell>
          <cell r="B51" t="str">
            <v>Lê Tiến</v>
          </cell>
          <cell r="C51" t="str">
            <v>Công</v>
          </cell>
          <cell r="D51" t="str">
            <v>23/04/1996</v>
          </cell>
          <cell r="E51" t="str">
            <v>D14CQAT01-B</v>
          </cell>
          <cell r="F51" t="str">
            <v>0050</v>
          </cell>
          <cell r="G51" t="str">
            <v>02</v>
          </cell>
        </row>
        <row r="52">
          <cell r="A52" t="str">
            <v>B14DCAT051</v>
          </cell>
          <cell r="B52" t="str">
            <v>Phạm Duy</v>
          </cell>
          <cell r="C52" t="str">
            <v>Hùng</v>
          </cell>
          <cell r="D52" t="str">
            <v>30/07/1995</v>
          </cell>
          <cell r="E52" t="str">
            <v>D14CQAT01-B</v>
          </cell>
          <cell r="F52" t="str">
            <v>0051</v>
          </cell>
          <cell r="G52" t="str">
            <v>03</v>
          </cell>
        </row>
        <row r="53">
          <cell r="A53" t="str">
            <v>B14DCAT027</v>
          </cell>
          <cell r="B53" t="str">
            <v>Nguyễn Thái</v>
          </cell>
          <cell r="C53" t="str">
            <v>Sơn</v>
          </cell>
          <cell r="D53" t="str">
            <v>04/01/1996</v>
          </cell>
          <cell r="E53" t="str">
            <v>D14CQAT01-B</v>
          </cell>
          <cell r="F53" t="str">
            <v>0052</v>
          </cell>
          <cell r="G53" t="str">
            <v>03</v>
          </cell>
        </row>
        <row r="54">
          <cell r="A54" t="str">
            <v>B14DCAT220</v>
          </cell>
          <cell r="B54" t="str">
            <v>Nguyễn Khắc</v>
          </cell>
          <cell r="C54" t="str">
            <v>Tiến</v>
          </cell>
          <cell r="D54" t="str">
            <v>04/11/1995</v>
          </cell>
          <cell r="E54" t="str">
            <v>D14CQAT02-B</v>
          </cell>
          <cell r="F54" t="str">
            <v>0053</v>
          </cell>
          <cell r="G54" t="str">
            <v>03</v>
          </cell>
        </row>
        <row r="55">
          <cell r="A55" t="str">
            <v>B14DCKT051</v>
          </cell>
          <cell r="B55" t="str">
            <v>Vũ Thị Bích</v>
          </cell>
          <cell r="C55" t="str">
            <v>Hảo</v>
          </cell>
          <cell r="D55" t="str">
            <v>25/04/1996</v>
          </cell>
          <cell r="E55" t="str">
            <v>D14CQKT01-B</v>
          </cell>
          <cell r="F55" t="str">
            <v>0054</v>
          </cell>
          <cell r="G55" t="str">
            <v>03</v>
          </cell>
        </row>
        <row r="56">
          <cell r="A56" t="str">
            <v>B14DCKT030</v>
          </cell>
          <cell r="B56" t="str">
            <v>Nguyễn Thị</v>
          </cell>
          <cell r="C56" t="str">
            <v>Hạnh</v>
          </cell>
          <cell r="D56" t="str">
            <v>06/06/1996</v>
          </cell>
          <cell r="E56" t="str">
            <v>D14CQKT02-B</v>
          </cell>
          <cell r="F56" t="str">
            <v>0055</v>
          </cell>
          <cell r="G56" t="str">
            <v>03</v>
          </cell>
        </row>
        <row r="57">
          <cell r="A57" t="str">
            <v>B14DCKT058</v>
          </cell>
          <cell r="B57" t="str">
            <v>Lê Thị Hồng</v>
          </cell>
          <cell r="C57" t="str">
            <v>Ly</v>
          </cell>
          <cell r="D57" t="str">
            <v>10/01/1996</v>
          </cell>
          <cell r="E57" t="str">
            <v>D14CQKT02-B</v>
          </cell>
          <cell r="F57" t="str">
            <v>0056</v>
          </cell>
          <cell r="G57" t="str">
            <v>03</v>
          </cell>
        </row>
        <row r="58">
          <cell r="A58" t="str">
            <v>B14DCKT151</v>
          </cell>
          <cell r="B58" t="str">
            <v>Vũ Thị Hải</v>
          </cell>
          <cell r="C58" t="str">
            <v>Hậu</v>
          </cell>
          <cell r="D58" t="str">
            <v>11/02/1995</v>
          </cell>
          <cell r="E58" t="str">
            <v>D14CQKT03-B</v>
          </cell>
          <cell r="F58" t="str">
            <v>0057</v>
          </cell>
          <cell r="G58" t="str">
            <v>03</v>
          </cell>
        </row>
        <row r="59">
          <cell r="A59" t="str">
            <v>B14DCKT297</v>
          </cell>
          <cell r="B59" t="str">
            <v>Lê Thị Thu</v>
          </cell>
          <cell r="C59" t="str">
            <v>Hiền</v>
          </cell>
          <cell r="D59" t="str">
            <v>01/01/1995</v>
          </cell>
          <cell r="E59" t="str">
            <v>D14CQKT03-B</v>
          </cell>
          <cell r="F59" t="str">
            <v>0058</v>
          </cell>
          <cell r="G59" t="str">
            <v>03</v>
          </cell>
        </row>
        <row r="60">
          <cell r="A60" t="str">
            <v>B14DCKT255</v>
          </cell>
          <cell r="B60" t="str">
            <v>Nguyễn Thúy</v>
          </cell>
          <cell r="C60" t="str">
            <v>Nga</v>
          </cell>
          <cell r="D60" t="str">
            <v>06/12/1996</v>
          </cell>
          <cell r="E60" t="str">
            <v>D14CQKT03-B</v>
          </cell>
          <cell r="F60" t="str">
            <v>0059</v>
          </cell>
          <cell r="G60" t="str">
            <v>03</v>
          </cell>
        </row>
        <row r="61">
          <cell r="A61" t="str">
            <v>B14DCKT388</v>
          </cell>
          <cell r="B61" t="str">
            <v>Bùi Thị</v>
          </cell>
          <cell r="C61" t="str">
            <v>Ngân</v>
          </cell>
          <cell r="D61" t="str">
            <v>19/10/1996</v>
          </cell>
          <cell r="E61" t="str">
            <v>D14CQKT03-B</v>
          </cell>
          <cell r="F61" t="str">
            <v>0060</v>
          </cell>
          <cell r="G61" t="str">
            <v>03</v>
          </cell>
        </row>
        <row r="62">
          <cell r="A62" t="str">
            <v>B14DCMR089</v>
          </cell>
          <cell r="B62" t="str">
            <v>Đậu Xuân</v>
          </cell>
          <cell r="C62" t="str">
            <v>Hoàng</v>
          </cell>
          <cell r="D62" t="str">
            <v>12/07/1996</v>
          </cell>
          <cell r="E62" t="str">
            <v>D14CQMR01-B</v>
          </cell>
          <cell r="F62" t="str">
            <v>0061</v>
          </cell>
          <cell r="G62" t="str">
            <v>03</v>
          </cell>
        </row>
        <row r="63">
          <cell r="A63" t="str">
            <v>B14DCMR019</v>
          </cell>
          <cell r="B63" t="str">
            <v>Nguyễn Thị Ngọc</v>
          </cell>
          <cell r="C63" t="str">
            <v>My</v>
          </cell>
          <cell r="D63" t="str">
            <v>27/07/1995</v>
          </cell>
          <cell r="E63" t="str">
            <v>D14CQMR01-B</v>
          </cell>
          <cell r="F63" t="str">
            <v>0062</v>
          </cell>
          <cell r="G63" t="str">
            <v>03</v>
          </cell>
        </row>
        <row r="64">
          <cell r="A64" t="str">
            <v>B14DCMR009</v>
          </cell>
          <cell r="B64" t="str">
            <v>Nguyễn Thị Bích</v>
          </cell>
          <cell r="C64" t="str">
            <v>Thủy</v>
          </cell>
          <cell r="D64" t="str">
            <v>06/02/1996</v>
          </cell>
          <cell r="E64" t="str">
            <v>D14CQMR01-B</v>
          </cell>
          <cell r="F64" t="str">
            <v>0063</v>
          </cell>
          <cell r="G64" t="str">
            <v>03</v>
          </cell>
        </row>
        <row r="65">
          <cell r="A65" t="str">
            <v>B14DCMR053</v>
          </cell>
          <cell r="B65" t="str">
            <v>Lê Thị</v>
          </cell>
          <cell r="C65" t="str">
            <v>Trang</v>
          </cell>
          <cell r="D65" t="str">
            <v>26/02/1995</v>
          </cell>
          <cell r="E65" t="str">
            <v>D14CQMR01-B</v>
          </cell>
          <cell r="F65" t="str">
            <v>0064</v>
          </cell>
          <cell r="G65" t="str">
            <v>03</v>
          </cell>
        </row>
        <row r="66">
          <cell r="A66" t="str">
            <v>B14DCMR035</v>
          </cell>
          <cell r="B66" t="str">
            <v>Nguyễn Thị Thu</v>
          </cell>
          <cell r="C66" t="str">
            <v>Trang</v>
          </cell>
          <cell r="D66" t="str">
            <v>14/06/1996</v>
          </cell>
          <cell r="E66" t="str">
            <v>D14CQMR01-B</v>
          </cell>
          <cell r="F66" t="str">
            <v>0065</v>
          </cell>
          <cell r="G66" t="str">
            <v>03</v>
          </cell>
        </row>
        <row r="67">
          <cell r="A67" t="str">
            <v>B14DCMR066</v>
          </cell>
          <cell r="B67" t="str">
            <v>Vũ Thị Hồng</v>
          </cell>
          <cell r="C67" t="str">
            <v>Diệu</v>
          </cell>
          <cell r="D67" t="str">
            <v>24/10/1996</v>
          </cell>
          <cell r="E67" t="str">
            <v>D14CQMR02-B</v>
          </cell>
          <cell r="F67" t="str">
            <v>0066</v>
          </cell>
          <cell r="G67" t="str">
            <v>03</v>
          </cell>
        </row>
        <row r="68">
          <cell r="A68" t="str">
            <v>B14DCMR008</v>
          </cell>
          <cell r="B68" t="str">
            <v>Lưu Thị Phương</v>
          </cell>
          <cell r="C68" t="str">
            <v>Hòa</v>
          </cell>
          <cell r="D68" t="str">
            <v>30/09/1996</v>
          </cell>
          <cell r="E68" t="str">
            <v>D14CQMR02-B</v>
          </cell>
          <cell r="F68" t="str">
            <v>0067</v>
          </cell>
          <cell r="G68" t="str">
            <v>03</v>
          </cell>
        </row>
        <row r="69">
          <cell r="A69" t="str">
            <v>B14DCMR044</v>
          </cell>
          <cell r="B69" t="str">
            <v>Trần Thị</v>
          </cell>
          <cell r="C69" t="str">
            <v>Huế</v>
          </cell>
          <cell r="D69" t="str">
            <v>29/10/1996</v>
          </cell>
          <cell r="E69" t="str">
            <v>D14CQMR02-B</v>
          </cell>
          <cell r="F69" t="str">
            <v>0068</v>
          </cell>
          <cell r="G69" t="str">
            <v>03</v>
          </cell>
        </row>
        <row r="70">
          <cell r="A70" t="str">
            <v>B14DCMR092</v>
          </cell>
          <cell r="B70" t="str">
            <v>Lê Thị</v>
          </cell>
          <cell r="C70" t="str">
            <v>Hương</v>
          </cell>
          <cell r="D70" t="str">
            <v>24/12/1996</v>
          </cell>
          <cell r="E70" t="str">
            <v>D14CQMR02-B</v>
          </cell>
          <cell r="F70" t="str">
            <v>0069</v>
          </cell>
          <cell r="G70" t="str">
            <v>03</v>
          </cell>
        </row>
        <row r="71">
          <cell r="A71" t="str">
            <v>B14DCMR028</v>
          </cell>
          <cell r="B71" t="str">
            <v>Nguyễn Thị Thu</v>
          </cell>
          <cell r="C71" t="str">
            <v>Hương</v>
          </cell>
          <cell r="D71" t="str">
            <v>28/07/1996</v>
          </cell>
          <cell r="E71" t="str">
            <v>D14CQMR02-B</v>
          </cell>
          <cell r="F71" t="str">
            <v>0070</v>
          </cell>
          <cell r="G71" t="str">
            <v>03</v>
          </cell>
        </row>
        <row r="72">
          <cell r="A72" t="str">
            <v>B14DCMR050</v>
          </cell>
          <cell r="B72" t="str">
            <v>Đào Ngọc</v>
          </cell>
          <cell r="C72" t="str">
            <v>Mai</v>
          </cell>
          <cell r="D72" t="str">
            <v>19/07/1996</v>
          </cell>
          <cell r="E72" t="str">
            <v>D14CQMR02-B</v>
          </cell>
          <cell r="F72" t="str">
            <v>0071</v>
          </cell>
          <cell r="G72" t="str">
            <v>03</v>
          </cell>
        </row>
        <row r="73">
          <cell r="A73" t="str">
            <v>B14DCMR078</v>
          </cell>
          <cell r="B73" t="str">
            <v>Đỗ Thị Phương</v>
          </cell>
          <cell r="C73" t="str">
            <v>Trinh</v>
          </cell>
          <cell r="D73" t="str">
            <v>31/01/1996</v>
          </cell>
          <cell r="E73" t="str">
            <v>D14CQMR02-B</v>
          </cell>
          <cell r="F73" t="str">
            <v>0072</v>
          </cell>
          <cell r="G73" t="str">
            <v>03</v>
          </cell>
        </row>
        <row r="74">
          <cell r="A74" t="str">
            <v>B14DCMR255</v>
          </cell>
          <cell r="B74" t="str">
            <v>Lã Thị Ngọc</v>
          </cell>
          <cell r="C74" t="str">
            <v>Bích</v>
          </cell>
          <cell r="D74" t="str">
            <v>09/10/1996</v>
          </cell>
          <cell r="E74" t="str">
            <v>D14CQMR03-B</v>
          </cell>
          <cell r="F74" t="str">
            <v>0073</v>
          </cell>
          <cell r="G74" t="str">
            <v>03</v>
          </cell>
        </row>
        <row r="75">
          <cell r="A75" t="str">
            <v>B14DCMR273</v>
          </cell>
          <cell r="B75" t="str">
            <v>Lương Thị</v>
          </cell>
          <cell r="C75" t="str">
            <v>Ly</v>
          </cell>
          <cell r="D75" t="str">
            <v>30/04/1996</v>
          </cell>
          <cell r="E75" t="str">
            <v>D14CQMR03-B</v>
          </cell>
          <cell r="F75" t="str">
            <v>0074</v>
          </cell>
          <cell r="G75" t="str">
            <v>03</v>
          </cell>
        </row>
        <row r="76">
          <cell r="A76" t="str">
            <v>B14DCMR239</v>
          </cell>
          <cell r="B76" t="str">
            <v>Nguyễn Thị</v>
          </cell>
          <cell r="C76" t="str">
            <v>Oanh</v>
          </cell>
          <cell r="D76" t="str">
            <v>01/06/1996</v>
          </cell>
          <cell r="E76" t="str">
            <v>D14CQMR03-B</v>
          </cell>
          <cell r="F76" t="str">
            <v>0075</v>
          </cell>
          <cell r="G76" t="str">
            <v>03</v>
          </cell>
        </row>
        <row r="77">
          <cell r="A77" t="str">
            <v>B14DCMR141</v>
          </cell>
          <cell r="B77" t="str">
            <v>Nguyễn Văn</v>
          </cell>
          <cell r="C77" t="str">
            <v>Thắng</v>
          </cell>
          <cell r="D77" t="str">
            <v>23/07/1996</v>
          </cell>
          <cell r="E77" t="str">
            <v>D14CQMR03-B</v>
          </cell>
          <cell r="F77" t="str">
            <v>0076</v>
          </cell>
          <cell r="G77" t="str">
            <v>04</v>
          </cell>
        </row>
        <row r="78">
          <cell r="A78" t="str">
            <v>B14DCMR193</v>
          </cell>
          <cell r="B78" t="str">
            <v>Vũ Thanh</v>
          </cell>
          <cell r="C78" t="str">
            <v>Thu</v>
          </cell>
          <cell r="D78" t="str">
            <v>18/09/1996</v>
          </cell>
          <cell r="E78" t="str">
            <v>D14CQMR03-B</v>
          </cell>
          <cell r="F78" t="str">
            <v>0077</v>
          </cell>
          <cell r="G78" t="str">
            <v>04</v>
          </cell>
        </row>
        <row r="79">
          <cell r="A79" t="str">
            <v>B14DCVT126</v>
          </cell>
          <cell r="B79" t="str">
            <v>Đặng Văn</v>
          </cell>
          <cell r="C79" t="str">
            <v>Hoàng</v>
          </cell>
          <cell r="D79" t="str">
            <v>06/03/1996</v>
          </cell>
          <cell r="E79" t="str">
            <v>D14CQVT01-B</v>
          </cell>
          <cell r="F79" t="str">
            <v>0078</v>
          </cell>
          <cell r="G79" t="str">
            <v>04</v>
          </cell>
        </row>
        <row r="80">
          <cell r="A80" t="str">
            <v>B14DCVT180</v>
          </cell>
          <cell r="B80" t="str">
            <v>Trần ánh</v>
          </cell>
          <cell r="C80" t="str">
            <v>Lê</v>
          </cell>
          <cell r="D80" t="str">
            <v>06/11/1996</v>
          </cell>
          <cell r="E80" t="str">
            <v>D14CQVT01-B</v>
          </cell>
          <cell r="F80" t="str">
            <v>0079</v>
          </cell>
          <cell r="G80" t="str">
            <v>04</v>
          </cell>
        </row>
        <row r="81">
          <cell r="A81" t="str">
            <v>B14DCVT156</v>
          </cell>
          <cell r="B81" t="str">
            <v>Ngô Văn</v>
          </cell>
          <cell r="C81" t="str">
            <v>Nam</v>
          </cell>
          <cell r="D81" t="str">
            <v>01/01/1995</v>
          </cell>
          <cell r="E81" t="str">
            <v>D14CQVT01-B</v>
          </cell>
          <cell r="F81" t="str">
            <v>0080</v>
          </cell>
          <cell r="G81" t="str">
            <v>04</v>
          </cell>
        </row>
        <row r="82">
          <cell r="A82" t="str">
            <v>B14DCVT264</v>
          </cell>
          <cell r="B82" t="str">
            <v>Nguyễn Thị</v>
          </cell>
          <cell r="C82" t="str">
            <v>Ngọc</v>
          </cell>
          <cell r="D82" t="str">
            <v>10/06/1996</v>
          </cell>
          <cell r="E82" t="str">
            <v>D14CQVT01-B</v>
          </cell>
          <cell r="F82" t="str">
            <v>0081</v>
          </cell>
          <cell r="G82" t="str">
            <v>04</v>
          </cell>
        </row>
        <row r="83">
          <cell r="A83" t="str">
            <v>B14DCVT162</v>
          </cell>
          <cell r="B83" t="str">
            <v>Nguyễn Văn</v>
          </cell>
          <cell r="C83" t="str">
            <v>Quyền</v>
          </cell>
          <cell r="D83" t="str">
            <v>23/04/1995</v>
          </cell>
          <cell r="E83" t="str">
            <v>D14CQVT01-B</v>
          </cell>
          <cell r="F83" t="str">
            <v>0082</v>
          </cell>
          <cell r="G83" t="str">
            <v>04</v>
          </cell>
        </row>
        <row r="84">
          <cell r="A84" t="str">
            <v>B14DCVT165</v>
          </cell>
          <cell r="B84" t="str">
            <v>Hoàng Đức</v>
          </cell>
          <cell r="C84" t="str">
            <v>Sơn</v>
          </cell>
          <cell r="D84" t="str">
            <v>19/06/1996</v>
          </cell>
          <cell r="E84" t="str">
            <v>D14CQVT01-B</v>
          </cell>
          <cell r="F84" t="str">
            <v>0083</v>
          </cell>
          <cell r="G84" t="str">
            <v>04</v>
          </cell>
        </row>
        <row r="85">
          <cell r="A85" t="str">
            <v>B14DCVT258</v>
          </cell>
          <cell r="B85" t="str">
            <v>Trần Văn</v>
          </cell>
          <cell r="C85" t="str">
            <v>Sỹ</v>
          </cell>
          <cell r="D85" t="str">
            <v>09/12/1994</v>
          </cell>
          <cell r="E85" t="str">
            <v>D14CQVT01-B</v>
          </cell>
          <cell r="F85" t="str">
            <v>0084</v>
          </cell>
          <cell r="G85" t="str">
            <v>04</v>
          </cell>
        </row>
        <row r="86">
          <cell r="A86" t="str">
            <v>B14DCVT105</v>
          </cell>
          <cell r="B86" t="str">
            <v>Trần Như</v>
          </cell>
          <cell r="C86" t="str">
            <v>Thanh</v>
          </cell>
          <cell r="D86" t="str">
            <v>10/01/1996</v>
          </cell>
          <cell r="E86" t="str">
            <v>D14CQVT01-B</v>
          </cell>
          <cell r="F86" t="str">
            <v>0085</v>
          </cell>
          <cell r="G86" t="str">
            <v>04</v>
          </cell>
        </row>
        <row r="87">
          <cell r="A87" t="str">
            <v>B14DCVT198</v>
          </cell>
          <cell r="B87" t="str">
            <v>Nguyễn Thị</v>
          </cell>
          <cell r="C87" t="str">
            <v>Thuận</v>
          </cell>
          <cell r="D87" t="str">
            <v>27/07/1996</v>
          </cell>
          <cell r="E87" t="str">
            <v>D14CQVT01-B</v>
          </cell>
          <cell r="F87" t="str">
            <v>0086</v>
          </cell>
          <cell r="G87" t="str">
            <v>04</v>
          </cell>
        </row>
        <row r="88">
          <cell r="A88" t="str">
            <v>B14DCVT225</v>
          </cell>
          <cell r="B88" t="str">
            <v>Nguyễn Việt</v>
          </cell>
          <cell r="C88" t="str">
            <v>Tiến</v>
          </cell>
          <cell r="D88" t="str">
            <v>16/02/1995</v>
          </cell>
          <cell r="E88" t="str">
            <v>D14CQVT01-B</v>
          </cell>
          <cell r="F88" t="str">
            <v>0087</v>
          </cell>
          <cell r="G88" t="str">
            <v>04</v>
          </cell>
        </row>
        <row r="89">
          <cell r="A89" t="str">
            <v>B14DCVT255</v>
          </cell>
          <cell r="B89" t="str">
            <v>Nguyễn Thành</v>
          </cell>
          <cell r="C89" t="str">
            <v>Trung</v>
          </cell>
          <cell r="D89" t="str">
            <v>02/08/1995</v>
          </cell>
          <cell r="E89" t="str">
            <v>D14CQVT01-B</v>
          </cell>
          <cell r="F89" t="str">
            <v>0088</v>
          </cell>
          <cell r="G89" t="str">
            <v>04</v>
          </cell>
        </row>
        <row r="90">
          <cell r="A90" t="str">
            <v>B14DCVT220</v>
          </cell>
          <cell r="B90" t="str">
            <v>Nguyễn Hữu</v>
          </cell>
          <cell r="C90" t="str">
            <v>Danh</v>
          </cell>
          <cell r="D90" t="str">
            <v>25/04/1995</v>
          </cell>
          <cell r="E90" t="str">
            <v>D14CQVT02-B</v>
          </cell>
          <cell r="F90" t="str">
            <v>0089</v>
          </cell>
          <cell r="G90" t="str">
            <v>04</v>
          </cell>
        </row>
        <row r="91">
          <cell r="A91" t="str">
            <v>B14DCVT073</v>
          </cell>
          <cell r="B91" t="str">
            <v>Bùi Việt</v>
          </cell>
          <cell r="C91" t="str">
            <v>Dương</v>
          </cell>
          <cell r="D91" t="str">
            <v>05/10/1996</v>
          </cell>
          <cell r="E91" t="str">
            <v>D14CQVT02-B</v>
          </cell>
          <cell r="F91" t="str">
            <v>0090</v>
          </cell>
          <cell r="G91" t="str">
            <v>04</v>
          </cell>
        </row>
        <row r="92">
          <cell r="A92" t="str">
            <v>B14DCVT169</v>
          </cell>
          <cell r="B92" t="str">
            <v>Ngô Thị Thanh</v>
          </cell>
          <cell r="C92" t="str">
            <v>Duyên</v>
          </cell>
          <cell r="D92" t="str">
            <v>14/11/1994</v>
          </cell>
          <cell r="E92" t="str">
            <v>D14CQVT02-B</v>
          </cell>
          <cell r="F92" t="str">
            <v>0091</v>
          </cell>
          <cell r="G92" t="str">
            <v>04</v>
          </cell>
        </row>
        <row r="93">
          <cell r="A93" t="str">
            <v>B14DCVT262</v>
          </cell>
          <cell r="B93" t="str">
            <v>Nguyễn Thị</v>
          </cell>
          <cell r="C93" t="str">
            <v>Lan</v>
          </cell>
          <cell r="D93" t="str">
            <v>16/03/1996</v>
          </cell>
          <cell r="E93" t="str">
            <v>D14CQVT02-B</v>
          </cell>
          <cell r="F93" t="str">
            <v>0092</v>
          </cell>
          <cell r="G93" t="str">
            <v>04</v>
          </cell>
        </row>
        <row r="94">
          <cell r="A94" t="str">
            <v>B14DCVT175</v>
          </cell>
          <cell r="B94" t="str">
            <v>Hoàng Thị</v>
          </cell>
          <cell r="C94" t="str">
            <v>Ngọc</v>
          </cell>
          <cell r="D94" t="str">
            <v>18/11/1996</v>
          </cell>
          <cell r="E94" t="str">
            <v>D14CQVT02-B</v>
          </cell>
          <cell r="F94" t="str">
            <v>0093</v>
          </cell>
          <cell r="G94" t="str">
            <v>04</v>
          </cell>
        </row>
        <row r="95">
          <cell r="A95" t="str">
            <v>B14DCVT244</v>
          </cell>
          <cell r="B95" t="str">
            <v>Lê Hùng</v>
          </cell>
          <cell r="C95" t="str">
            <v>Sơn</v>
          </cell>
          <cell r="D95" t="str">
            <v>02/06/1996</v>
          </cell>
          <cell r="E95" t="str">
            <v>D14CQVT02-B</v>
          </cell>
          <cell r="F95" t="str">
            <v>0094</v>
          </cell>
          <cell r="G95" t="str">
            <v>04</v>
          </cell>
        </row>
        <row r="96">
          <cell r="A96" t="str">
            <v>B14DCVT247</v>
          </cell>
          <cell r="B96" t="str">
            <v>Trần Thị Thanh</v>
          </cell>
          <cell r="C96" t="str">
            <v>Thủy</v>
          </cell>
          <cell r="D96" t="str">
            <v>16/06/1996</v>
          </cell>
          <cell r="E96" t="str">
            <v>D14CQVT02-B</v>
          </cell>
          <cell r="F96" t="str">
            <v>0095</v>
          </cell>
          <cell r="G96" t="str">
            <v>04</v>
          </cell>
        </row>
        <row r="97">
          <cell r="A97" t="str">
            <v>B14DCVT166</v>
          </cell>
          <cell r="B97" t="str">
            <v>Cao Văn</v>
          </cell>
          <cell r="C97" t="str">
            <v>Tuân</v>
          </cell>
          <cell r="D97" t="str">
            <v>20/08/1995</v>
          </cell>
          <cell r="E97" t="str">
            <v>D14CQVT02-B</v>
          </cell>
          <cell r="F97" t="str">
            <v>0096</v>
          </cell>
          <cell r="G97" t="str">
            <v>04</v>
          </cell>
        </row>
        <row r="98">
          <cell r="A98" t="str">
            <v>B14DCVT181</v>
          </cell>
          <cell r="B98" t="str">
            <v>Nguyễn Thị</v>
          </cell>
          <cell r="C98" t="str">
            <v>Tươi</v>
          </cell>
          <cell r="D98" t="str">
            <v>14/06/1996</v>
          </cell>
          <cell r="E98" t="str">
            <v>D14CQVT02-B</v>
          </cell>
          <cell r="F98" t="str">
            <v>0097</v>
          </cell>
          <cell r="G98" t="str">
            <v>04</v>
          </cell>
        </row>
        <row r="99">
          <cell r="A99" t="str">
            <v>B14DCVT154</v>
          </cell>
          <cell r="B99" t="str">
            <v>Nguyễn Thị</v>
          </cell>
          <cell r="C99" t="str">
            <v>Uyên</v>
          </cell>
          <cell r="D99" t="str">
            <v>28/11/1996</v>
          </cell>
          <cell r="E99" t="str">
            <v>D14CQVT02-B</v>
          </cell>
          <cell r="F99" t="str">
            <v>0098</v>
          </cell>
          <cell r="G99" t="str">
            <v>04</v>
          </cell>
        </row>
        <row r="100">
          <cell r="A100" t="str">
            <v>B14DCVT107</v>
          </cell>
          <cell r="B100" t="str">
            <v>Phạm Kim</v>
          </cell>
          <cell r="C100" t="str">
            <v>Anh</v>
          </cell>
          <cell r="D100" t="str">
            <v>07/01/1996</v>
          </cell>
          <cell r="E100" t="str">
            <v>D14CQVT03-B</v>
          </cell>
          <cell r="F100" t="str">
            <v>0099</v>
          </cell>
          <cell r="G100" t="str">
            <v>04</v>
          </cell>
        </row>
        <row r="101">
          <cell r="A101" t="str">
            <v>B14DCVT245</v>
          </cell>
          <cell r="B101" t="str">
            <v>Nguyễn Đình</v>
          </cell>
          <cell r="C101" t="str">
            <v>Bình</v>
          </cell>
          <cell r="D101" t="str">
            <v>13/08/1996</v>
          </cell>
          <cell r="E101" t="str">
            <v>D14CQVT03-B</v>
          </cell>
          <cell r="F101" t="str">
            <v>0100</v>
          </cell>
          <cell r="G101" t="str">
            <v>04</v>
          </cell>
        </row>
        <row r="102">
          <cell r="A102" t="str">
            <v>B14DCVT185</v>
          </cell>
          <cell r="B102" t="str">
            <v>Vũ Văn</v>
          </cell>
          <cell r="C102" t="str">
            <v>Cường</v>
          </cell>
          <cell r="D102" t="str">
            <v>02/09/1996</v>
          </cell>
          <cell r="E102" t="str">
            <v>D14CQVT03-B</v>
          </cell>
          <cell r="F102" t="str">
            <v>0101</v>
          </cell>
          <cell r="G102" t="str">
            <v>05</v>
          </cell>
        </row>
        <row r="103">
          <cell r="A103" t="str">
            <v>B14DCVT092</v>
          </cell>
          <cell r="B103" t="str">
            <v>Nguyễn Thu</v>
          </cell>
          <cell r="C103" t="str">
            <v>Hà</v>
          </cell>
          <cell r="D103" t="str">
            <v>20/08/1995</v>
          </cell>
          <cell r="E103" t="str">
            <v>D14CQVT03-B</v>
          </cell>
          <cell r="F103" t="str">
            <v>0102</v>
          </cell>
          <cell r="G103" t="str">
            <v>05</v>
          </cell>
        </row>
        <row r="104">
          <cell r="A104" t="str">
            <v>B14DCVT257</v>
          </cell>
          <cell r="B104" t="str">
            <v>Hoàng Thị</v>
          </cell>
          <cell r="C104" t="str">
            <v>Hoan</v>
          </cell>
          <cell r="D104" t="str">
            <v>02/03/1996</v>
          </cell>
          <cell r="E104" t="str">
            <v>D14CQVT03-B</v>
          </cell>
          <cell r="F104" t="str">
            <v>0103</v>
          </cell>
          <cell r="G104" t="str">
            <v>05</v>
          </cell>
        </row>
        <row r="105">
          <cell r="A105" t="str">
            <v>B14DCVT224</v>
          </cell>
          <cell r="B105" t="str">
            <v>Lê Dũng</v>
          </cell>
          <cell r="C105" t="str">
            <v>Linh</v>
          </cell>
          <cell r="D105" t="str">
            <v>04/03/1995</v>
          </cell>
          <cell r="E105" t="str">
            <v>D14CQVT03-B</v>
          </cell>
          <cell r="F105" t="str">
            <v>0104</v>
          </cell>
          <cell r="G105" t="str">
            <v>05</v>
          </cell>
        </row>
        <row r="106">
          <cell r="A106" t="str">
            <v>B14DCVT155</v>
          </cell>
          <cell r="B106" t="str">
            <v>Phạm Thị Thanh</v>
          </cell>
          <cell r="C106" t="str">
            <v>Phương</v>
          </cell>
          <cell r="D106" t="str">
            <v>17/10/1996</v>
          </cell>
          <cell r="E106" t="str">
            <v>D14CQVT03-B</v>
          </cell>
          <cell r="F106" t="str">
            <v>0105</v>
          </cell>
          <cell r="G106" t="str">
            <v>05</v>
          </cell>
        </row>
        <row r="107">
          <cell r="A107" t="str">
            <v>B14DCVT194</v>
          </cell>
          <cell r="B107" t="str">
            <v>Hà Huy</v>
          </cell>
          <cell r="C107" t="str">
            <v>Tiệp</v>
          </cell>
          <cell r="D107" t="str">
            <v>03/03/1995</v>
          </cell>
          <cell r="E107" t="str">
            <v>D14CQVT03-B</v>
          </cell>
          <cell r="F107" t="str">
            <v>0106</v>
          </cell>
          <cell r="G107" t="str">
            <v>05</v>
          </cell>
        </row>
        <row r="108">
          <cell r="A108" t="str">
            <v>B14DCVT161</v>
          </cell>
          <cell r="B108" t="str">
            <v>Đỗ Minh</v>
          </cell>
          <cell r="C108" t="str">
            <v>Tùng</v>
          </cell>
          <cell r="D108" t="str">
            <v>17/08/1995</v>
          </cell>
          <cell r="E108" t="str">
            <v>D14CQVT03-B</v>
          </cell>
          <cell r="F108" t="str">
            <v>0107</v>
          </cell>
          <cell r="G108" t="str">
            <v>05</v>
          </cell>
        </row>
        <row r="109">
          <cell r="A109" t="str">
            <v>B14DCVT306</v>
          </cell>
          <cell r="B109" t="str">
            <v>Lê Mạnh</v>
          </cell>
          <cell r="C109" t="str">
            <v>Đạt</v>
          </cell>
          <cell r="D109" t="str">
            <v>25/03/1996</v>
          </cell>
          <cell r="E109" t="str">
            <v>D14CQVT04-B</v>
          </cell>
          <cell r="F109" t="str">
            <v>0108</v>
          </cell>
          <cell r="G109" t="str">
            <v>05</v>
          </cell>
        </row>
        <row r="110">
          <cell r="A110" t="str">
            <v>B14DCVT618</v>
          </cell>
          <cell r="B110" t="str">
            <v>Phạm Tiến</v>
          </cell>
          <cell r="C110" t="str">
            <v>Dũng</v>
          </cell>
          <cell r="D110" t="str">
            <v>23/06/1995</v>
          </cell>
          <cell r="E110" t="str">
            <v>D14CQVT04-B</v>
          </cell>
          <cell r="F110" t="str">
            <v>0109</v>
          </cell>
          <cell r="G110" t="str">
            <v>05</v>
          </cell>
        </row>
        <row r="111">
          <cell r="A111" t="str">
            <v>B14DCVT294</v>
          </cell>
          <cell r="B111" t="str">
            <v>Nguyễn Thị</v>
          </cell>
          <cell r="C111" t="str">
            <v>Duyên</v>
          </cell>
          <cell r="D111" t="str">
            <v>22/11/1995</v>
          </cell>
          <cell r="E111" t="str">
            <v>D14CQVT04-B</v>
          </cell>
          <cell r="F111" t="str">
            <v>0110</v>
          </cell>
          <cell r="G111" t="str">
            <v>05</v>
          </cell>
        </row>
        <row r="112">
          <cell r="A112" t="str">
            <v>B14DCVT616</v>
          </cell>
          <cell r="B112" t="str">
            <v>Hoàng Ngọc</v>
          </cell>
          <cell r="C112" t="str">
            <v>Giang</v>
          </cell>
          <cell r="D112" t="str">
            <v>13/08/1995</v>
          </cell>
          <cell r="E112" t="str">
            <v>D14CQVT04-B</v>
          </cell>
          <cell r="F112" t="str">
            <v>0111</v>
          </cell>
          <cell r="G112" t="str">
            <v>05</v>
          </cell>
        </row>
        <row r="113">
          <cell r="A113" t="str">
            <v>B14DCVT502</v>
          </cell>
          <cell r="B113" t="str">
            <v>Nguyễn Văn</v>
          </cell>
          <cell r="C113" t="str">
            <v>Khuê</v>
          </cell>
          <cell r="D113" t="str">
            <v>01/04/1993</v>
          </cell>
          <cell r="E113" t="str">
            <v>D14CQVT04-B</v>
          </cell>
          <cell r="F113" t="str">
            <v>0112</v>
          </cell>
          <cell r="G113" t="str">
            <v>05</v>
          </cell>
        </row>
        <row r="114">
          <cell r="A114" t="str">
            <v>B14DCVT638</v>
          </cell>
          <cell r="B114" t="str">
            <v>Hoàng Văn</v>
          </cell>
          <cell r="C114" t="str">
            <v>Vĩ</v>
          </cell>
          <cell r="D114" t="str">
            <v>30/04/1995</v>
          </cell>
          <cell r="E114" t="str">
            <v>D14CQVT04-B</v>
          </cell>
          <cell r="F114" t="str">
            <v>0113</v>
          </cell>
          <cell r="G114" t="str">
            <v>05</v>
          </cell>
        </row>
        <row r="115">
          <cell r="A115" t="str">
            <v>B14DCVT609</v>
          </cell>
          <cell r="B115" t="str">
            <v>Lê Văn</v>
          </cell>
          <cell r="C115" t="str">
            <v>Công</v>
          </cell>
          <cell r="D115" t="str">
            <v>15/06/1996</v>
          </cell>
          <cell r="E115" t="str">
            <v>D14CQVT05-B</v>
          </cell>
          <cell r="F115" t="str">
            <v>0114</v>
          </cell>
          <cell r="G115" t="str">
            <v>05</v>
          </cell>
        </row>
        <row r="116">
          <cell r="A116" t="str">
            <v>B14DCVT403</v>
          </cell>
          <cell r="B116" t="str">
            <v>Trịnh Đình</v>
          </cell>
          <cell r="C116" t="str">
            <v>Cương</v>
          </cell>
          <cell r="D116" t="str">
            <v>12/03/1996</v>
          </cell>
          <cell r="E116" t="str">
            <v>D14CQVT05-B</v>
          </cell>
          <cell r="F116" t="str">
            <v>0115</v>
          </cell>
          <cell r="G116" t="str">
            <v>05</v>
          </cell>
        </row>
        <row r="117">
          <cell r="A117" t="str">
            <v>B14DCVT615</v>
          </cell>
          <cell r="B117" t="str">
            <v>Nguyễn Văn</v>
          </cell>
          <cell r="C117" t="str">
            <v>Giang</v>
          </cell>
          <cell r="D117" t="str">
            <v>02/01/1994</v>
          </cell>
          <cell r="E117" t="str">
            <v>D14CQVT05-B</v>
          </cell>
          <cell r="F117" t="str">
            <v>0116</v>
          </cell>
          <cell r="G117" t="str">
            <v>05</v>
          </cell>
        </row>
        <row r="118">
          <cell r="A118" t="str">
            <v>B14DCVT349</v>
          </cell>
          <cell r="B118" t="str">
            <v>Đào Văn</v>
          </cell>
          <cell r="C118" t="str">
            <v>Hợp</v>
          </cell>
          <cell r="D118" t="str">
            <v>16/06/1996</v>
          </cell>
          <cell r="E118" t="str">
            <v>D14CQVT05-B</v>
          </cell>
          <cell r="F118" t="str">
            <v>0117</v>
          </cell>
          <cell r="G118" t="str">
            <v>05</v>
          </cell>
        </row>
        <row r="119">
          <cell r="A119" t="str">
            <v>B14DCVT645</v>
          </cell>
          <cell r="B119" t="str">
            <v>Nguyễn Trung</v>
          </cell>
          <cell r="C119" t="str">
            <v>Kiên</v>
          </cell>
          <cell r="D119" t="str">
            <v>01/02/1996</v>
          </cell>
          <cell r="E119" t="str">
            <v>D14CQVT05-B</v>
          </cell>
          <cell r="F119" t="str">
            <v>0118</v>
          </cell>
          <cell r="G119" t="str">
            <v>05</v>
          </cell>
        </row>
        <row r="120">
          <cell r="A120" t="str">
            <v>B14DCVT359</v>
          </cell>
          <cell r="B120" t="str">
            <v>Nguyễn Văn</v>
          </cell>
          <cell r="C120" t="str">
            <v>Long</v>
          </cell>
          <cell r="D120" t="str">
            <v>21/09/1994</v>
          </cell>
          <cell r="E120" t="str">
            <v>D14CQVT05-B</v>
          </cell>
          <cell r="F120" t="str">
            <v>0119</v>
          </cell>
          <cell r="G120" t="str">
            <v>05</v>
          </cell>
        </row>
        <row r="121">
          <cell r="A121" t="str">
            <v>B14DCVT597</v>
          </cell>
          <cell r="B121" t="str">
            <v>Hoàng Đức</v>
          </cell>
          <cell r="C121" t="str">
            <v>Mạnh</v>
          </cell>
          <cell r="D121" t="str">
            <v>06/10/1996</v>
          </cell>
          <cell r="E121" t="str">
            <v>D14CQVT05-B</v>
          </cell>
          <cell r="F121" t="str">
            <v>0120</v>
          </cell>
          <cell r="G121" t="str">
            <v>05</v>
          </cell>
        </row>
        <row r="122">
          <cell r="A122" t="str">
            <v>B14DCVT449</v>
          </cell>
          <cell r="B122" t="str">
            <v>Nguyễn Đức</v>
          </cell>
          <cell r="C122" t="str">
            <v>Quân</v>
          </cell>
          <cell r="D122" t="str">
            <v>06/08/1996</v>
          </cell>
          <cell r="E122" t="str">
            <v>D14CQVT05-B</v>
          </cell>
          <cell r="F122" t="str">
            <v>0121</v>
          </cell>
          <cell r="G122" t="str">
            <v>05</v>
          </cell>
        </row>
        <row r="123">
          <cell r="A123" t="str">
            <v>B14DCVT393</v>
          </cell>
          <cell r="B123" t="str">
            <v>Trương Đức</v>
          </cell>
          <cell r="C123" t="str">
            <v>Quyền</v>
          </cell>
          <cell r="D123" t="str">
            <v>04/07/1996</v>
          </cell>
          <cell r="E123" t="str">
            <v>D14CQVT05-B</v>
          </cell>
          <cell r="F123" t="str">
            <v>0122</v>
          </cell>
          <cell r="G123" t="str">
            <v>05</v>
          </cell>
        </row>
        <row r="124">
          <cell r="A124" t="str">
            <v>B14DCVT561</v>
          </cell>
          <cell r="B124" t="str">
            <v>Nguyễn Văn</v>
          </cell>
          <cell r="C124" t="str">
            <v>Thung</v>
          </cell>
          <cell r="D124" t="str">
            <v>27/03/1996</v>
          </cell>
          <cell r="E124" t="str">
            <v>D14CQVT05-B</v>
          </cell>
          <cell r="F124" t="str">
            <v>0123</v>
          </cell>
          <cell r="G124" t="str">
            <v>05</v>
          </cell>
        </row>
        <row r="125">
          <cell r="A125" t="str">
            <v>B14DCVT663</v>
          </cell>
          <cell r="B125" t="str">
            <v>Hà Văn</v>
          </cell>
          <cell r="C125" t="str">
            <v>Tiến</v>
          </cell>
          <cell r="D125" t="str">
            <v>31/01/1996</v>
          </cell>
          <cell r="E125" t="str">
            <v>D14CQVT05-B</v>
          </cell>
          <cell r="F125" t="str">
            <v>0124</v>
          </cell>
          <cell r="G125" t="str">
            <v>05</v>
          </cell>
        </row>
        <row r="126">
          <cell r="A126" t="str">
            <v>B14DCVT599</v>
          </cell>
          <cell r="B126" t="str">
            <v>Lê Tiến</v>
          </cell>
          <cell r="C126" t="str">
            <v>Trang</v>
          </cell>
          <cell r="D126" t="str">
            <v>18/02/1996</v>
          </cell>
          <cell r="E126" t="str">
            <v>D14CQVT05-B</v>
          </cell>
          <cell r="F126" t="str">
            <v>0125</v>
          </cell>
          <cell r="G126" t="str">
            <v>05</v>
          </cell>
        </row>
        <row r="127">
          <cell r="A127" t="str">
            <v>B14DCVT062</v>
          </cell>
          <cell r="B127" t="str">
            <v>Lê Hoài</v>
          </cell>
          <cell r="C127" t="str">
            <v>Nam</v>
          </cell>
          <cell r="D127" t="str">
            <v>18/08/1996</v>
          </cell>
          <cell r="E127" t="str">
            <v>D14CQVT06-B</v>
          </cell>
          <cell r="F127" t="str">
            <v>0126</v>
          </cell>
          <cell r="G127" t="str">
            <v>06</v>
          </cell>
        </row>
        <row r="128">
          <cell r="A128" t="str">
            <v>B14DCVT027</v>
          </cell>
          <cell r="B128" t="str">
            <v>Lê Thị</v>
          </cell>
          <cell r="C128" t="str">
            <v>Phương</v>
          </cell>
          <cell r="D128" t="str">
            <v>19/07/1996</v>
          </cell>
          <cell r="E128" t="str">
            <v>D14CQVT06-B</v>
          </cell>
          <cell r="F128" t="str">
            <v>0127</v>
          </cell>
          <cell r="G128" t="str">
            <v>06</v>
          </cell>
        </row>
        <row r="129">
          <cell r="A129" t="str">
            <v>B14DCVT051</v>
          </cell>
          <cell r="B129" t="str">
            <v>Nguyễn Minh</v>
          </cell>
          <cell r="C129" t="str">
            <v>Quang</v>
          </cell>
          <cell r="D129" t="str">
            <v>15/09/1996</v>
          </cell>
          <cell r="E129" t="str">
            <v>D14CQVT06-B</v>
          </cell>
          <cell r="F129" t="str">
            <v>0128</v>
          </cell>
          <cell r="G129" t="str">
            <v>06</v>
          </cell>
        </row>
        <row r="130">
          <cell r="A130" t="str">
            <v>B14DCVT022</v>
          </cell>
          <cell r="B130" t="str">
            <v>Đào Phúc</v>
          </cell>
          <cell r="C130" t="str">
            <v>Sơn</v>
          </cell>
          <cell r="D130" t="str">
            <v>23/09/1996</v>
          </cell>
          <cell r="E130" t="str">
            <v>D14CQVT06-B</v>
          </cell>
          <cell r="F130" t="str">
            <v>0129</v>
          </cell>
          <cell r="G130" t="str">
            <v>06</v>
          </cell>
        </row>
        <row r="131">
          <cell r="A131" t="str">
            <v>B14DCVT047</v>
          </cell>
          <cell r="B131" t="str">
            <v>Hoàng Minh</v>
          </cell>
          <cell r="C131" t="str">
            <v>Tiến</v>
          </cell>
          <cell r="D131" t="str">
            <v>02/02/1996</v>
          </cell>
          <cell r="E131" t="str">
            <v>D14CQVT06-B</v>
          </cell>
          <cell r="F131" t="str">
            <v>0130</v>
          </cell>
          <cell r="G131" t="str">
            <v>06</v>
          </cell>
        </row>
        <row r="132">
          <cell r="A132" t="str">
            <v>B14DCDT164</v>
          </cell>
          <cell r="B132" t="str">
            <v>Phạm Thái Quang</v>
          </cell>
          <cell r="C132" t="str">
            <v>Anh</v>
          </cell>
          <cell r="D132" t="str">
            <v>09/12/1996</v>
          </cell>
          <cell r="E132" t="str">
            <v>D14DTMT</v>
          </cell>
          <cell r="F132" t="str">
            <v>0131</v>
          </cell>
          <cell r="G132" t="str">
            <v>06</v>
          </cell>
        </row>
        <row r="133">
          <cell r="A133" t="str">
            <v>B14DCDT003</v>
          </cell>
          <cell r="B133" t="str">
            <v>Nguyễn Văn</v>
          </cell>
          <cell r="C133" t="str">
            <v>Chất</v>
          </cell>
          <cell r="D133" t="str">
            <v>09/08/1996</v>
          </cell>
          <cell r="E133" t="str">
            <v>D14DTMT</v>
          </cell>
          <cell r="F133" t="str">
            <v>0132</v>
          </cell>
          <cell r="G133" t="str">
            <v>06</v>
          </cell>
        </row>
        <row r="134">
          <cell r="A134" t="str">
            <v>B14DCDT221</v>
          </cell>
          <cell r="B134" t="str">
            <v>Nguyễn Trọng</v>
          </cell>
          <cell r="C134" t="str">
            <v>Đại</v>
          </cell>
          <cell r="D134" t="str">
            <v>22/08/1995</v>
          </cell>
          <cell r="E134" t="str">
            <v>D14DTMT</v>
          </cell>
          <cell r="F134" t="str">
            <v>0133</v>
          </cell>
          <cell r="G134" t="str">
            <v>06</v>
          </cell>
        </row>
        <row r="135">
          <cell r="A135" t="str">
            <v>B14DCDT213</v>
          </cell>
          <cell r="B135" t="str">
            <v>Nguyễn Trọng</v>
          </cell>
          <cell r="C135" t="str">
            <v>Đại</v>
          </cell>
          <cell r="D135" t="str">
            <v>04/02/1995</v>
          </cell>
          <cell r="E135" t="str">
            <v>D14DTMT</v>
          </cell>
          <cell r="F135" t="str">
            <v>0134</v>
          </cell>
          <cell r="G135" t="str">
            <v>06</v>
          </cell>
        </row>
        <row r="136">
          <cell r="A136" t="str">
            <v>B14DCDT208</v>
          </cell>
          <cell r="B136" t="str">
            <v>Lê Bá</v>
          </cell>
          <cell r="C136" t="str">
            <v>Đạt</v>
          </cell>
          <cell r="D136" t="str">
            <v>02/06/1996</v>
          </cell>
          <cell r="E136" t="str">
            <v>D14DTMT</v>
          </cell>
          <cell r="F136" t="str">
            <v>0135</v>
          </cell>
          <cell r="G136" t="str">
            <v>06</v>
          </cell>
        </row>
        <row r="137">
          <cell r="A137" t="str">
            <v>B14DCDT135</v>
          </cell>
          <cell r="B137" t="str">
            <v>Mạc Duy</v>
          </cell>
          <cell r="C137" t="str">
            <v>Hải</v>
          </cell>
          <cell r="D137" t="str">
            <v>19/05/1995</v>
          </cell>
          <cell r="E137" t="str">
            <v>D14DTMT</v>
          </cell>
          <cell r="F137" t="str">
            <v>0136</v>
          </cell>
          <cell r="G137" t="str">
            <v>06</v>
          </cell>
        </row>
        <row r="138">
          <cell r="A138" t="str">
            <v>B14DCDT207</v>
          </cell>
          <cell r="B138" t="str">
            <v>Vũ Văn</v>
          </cell>
          <cell r="C138" t="str">
            <v>Hòa</v>
          </cell>
          <cell r="D138" t="str">
            <v>15/04/1996</v>
          </cell>
          <cell r="E138" t="str">
            <v>D14DTMT</v>
          </cell>
          <cell r="F138" t="str">
            <v>0137</v>
          </cell>
          <cell r="G138" t="str">
            <v>06</v>
          </cell>
        </row>
        <row r="139">
          <cell r="A139" t="str">
            <v>B14DCDT030</v>
          </cell>
          <cell r="B139" t="str">
            <v>Nguyễn Xuân</v>
          </cell>
          <cell r="C139" t="str">
            <v>Hồng</v>
          </cell>
          <cell r="D139" t="str">
            <v>20/05/1995</v>
          </cell>
          <cell r="E139" t="str">
            <v>D14DTMT</v>
          </cell>
          <cell r="F139" t="str">
            <v>0138</v>
          </cell>
          <cell r="G139" t="str">
            <v>06</v>
          </cell>
        </row>
        <row r="140">
          <cell r="A140" t="str">
            <v>B14DCDT270</v>
          </cell>
          <cell r="B140" t="str">
            <v>Hoàng Văn</v>
          </cell>
          <cell r="C140" t="str">
            <v>Hữu</v>
          </cell>
          <cell r="D140" t="str">
            <v>03/02/1996</v>
          </cell>
          <cell r="E140" t="str">
            <v>D14DTMT</v>
          </cell>
          <cell r="F140" t="str">
            <v>0139</v>
          </cell>
          <cell r="G140" t="str">
            <v>06</v>
          </cell>
        </row>
        <row r="141">
          <cell r="A141" t="str">
            <v>B14DCDT029</v>
          </cell>
          <cell r="B141" t="str">
            <v>Vũ Văn</v>
          </cell>
          <cell r="C141" t="str">
            <v>Khải</v>
          </cell>
          <cell r="D141" t="str">
            <v>19/02/1996</v>
          </cell>
          <cell r="E141" t="str">
            <v>D14DTMT</v>
          </cell>
          <cell r="F141" t="str">
            <v>0140</v>
          </cell>
          <cell r="G141" t="str">
            <v>06</v>
          </cell>
        </row>
        <row r="142">
          <cell r="A142" t="str">
            <v>B14DCDT243</v>
          </cell>
          <cell r="B142" t="str">
            <v>Tạ Văn</v>
          </cell>
          <cell r="C142" t="str">
            <v>Minh</v>
          </cell>
          <cell r="D142" t="str">
            <v>26/02/1996</v>
          </cell>
          <cell r="E142" t="str">
            <v>D14DTMT</v>
          </cell>
          <cell r="F142" t="str">
            <v>0141</v>
          </cell>
          <cell r="G142" t="str">
            <v>06</v>
          </cell>
        </row>
        <row r="143">
          <cell r="A143" t="str">
            <v>B14DCDT177</v>
          </cell>
          <cell r="B143" t="str">
            <v>Hoàng Văn</v>
          </cell>
          <cell r="C143" t="str">
            <v>Quân</v>
          </cell>
          <cell r="D143" t="str">
            <v>05/06/1995</v>
          </cell>
          <cell r="E143" t="str">
            <v>D14DTMT</v>
          </cell>
          <cell r="F143" t="str">
            <v>0142</v>
          </cell>
          <cell r="G143" t="str">
            <v>06</v>
          </cell>
        </row>
        <row r="144">
          <cell r="A144" t="str">
            <v>B14DCDT324</v>
          </cell>
          <cell r="B144" t="str">
            <v>Nguyễn Văn</v>
          </cell>
          <cell r="C144" t="str">
            <v>Thành</v>
          </cell>
          <cell r="D144" t="str">
            <v>03/08/1995</v>
          </cell>
          <cell r="E144" t="str">
            <v>D14DTMT</v>
          </cell>
          <cell r="F144" t="str">
            <v>0143</v>
          </cell>
          <cell r="G144" t="str">
            <v>06</v>
          </cell>
        </row>
        <row r="145">
          <cell r="A145" t="str">
            <v>B14DCDT020</v>
          </cell>
          <cell r="B145" t="str">
            <v>Đinh Quang</v>
          </cell>
          <cell r="C145" t="str">
            <v>Thao</v>
          </cell>
          <cell r="D145" t="str">
            <v>16/02/1996</v>
          </cell>
          <cell r="E145" t="str">
            <v>D14DTMT</v>
          </cell>
          <cell r="F145" t="str">
            <v>0144</v>
          </cell>
          <cell r="G145" t="str">
            <v>06</v>
          </cell>
        </row>
        <row r="146">
          <cell r="A146" t="str">
            <v>B14DCDT253</v>
          </cell>
          <cell r="B146" t="str">
            <v>Nguyễn Văn</v>
          </cell>
          <cell r="C146" t="str">
            <v>Thuấn</v>
          </cell>
          <cell r="D146" t="str">
            <v>27/05/1995</v>
          </cell>
          <cell r="E146" t="str">
            <v>D14DTMT</v>
          </cell>
          <cell r="F146" t="str">
            <v>0145</v>
          </cell>
          <cell r="G146" t="str">
            <v>06</v>
          </cell>
        </row>
        <row r="147">
          <cell r="A147" t="str">
            <v>B14DCDT117</v>
          </cell>
          <cell r="B147" t="str">
            <v>Mai Xuân</v>
          </cell>
          <cell r="C147" t="str">
            <v>Tiến</v>
          </cell>
          <cell r="D147" t="str">
            <v>12/02/1995</v>
          </cell>
          <cell r="E147" t="str">
            <v>D14DTMT</v>
          </cell>
          <cell r="F147" t="str">
            <v>0146</v>
          </cell>
          <cell r="G147" t="str">
            <v>06</v>
          </cell>
        </row>
        <row r="148">
          <cell r="A148" t="str">
            <v>B14DCDT314</v>
          </cell>
          <cell r="B148" t="str">
            <v>Trần Quang</v>
          </cell>
          <cell r="C148" t="str">
            <v>Trung</v>
          </cell>
          <cell r="D148" t="str">
            <v>02/09/1995</v>
          </cell>
          <cell r="E148" t="str">
            <v>D14DTMT</v>
          </cell>
          <cell r="F148" t="str">
            <v>0147</v>
          </cell>
          <cell r="G148" t="str">
            <v>06</v>
          </cell>
        </row>
        <row r="149">
          <cell r="A149" t="str">
            <v>B14DCDT036</v>
          </cell>
          <cell r="B149" t="str">
            <v>Vũ Minh</v>
          </cell>
          <cell r="C149" t="str">
            <v>Tuấn</v>
          </cell>
          <cell r="D149" t="str">
            <v>25/10/1996</v>
          </cell>
          <cell r="E149" t="str">
            <v>D14DTMT</v>
          </cell>
          <cell r="F149" t="str">
            <v>0148</v>
          </cell>
          <cell r="G149" t="str">
            <v>06</v>
          </cell>
        </row>
        <row r="150">
          <cell r="A150" t="str">
            <v>B14DCDT052</v>
          </cell>
          <cell r="B150" t="str">
            <v>Vũ Đình</v>
          </cell>
          <cell r="C150" t="str">
            <v>Vượng</v>
          </cell>
          <cell r="D150" t="str">
            <v>20/12/1996</v>
          </cell>
          <cell r="E150" t="str">
            <v>D14DTMT</v>
          </cell>
          <cell r="F150" t="str">
            <v>0149</v>
          </cell>
          <cell r="G150" t="str">
            <v>06</v>
          </cell>
        </row>
        <row r="151">
          <cell r="A151" t="str">
            <v>B14DCCN275</v>
          </cell>
          <cell r="B151" t="str">
            <v>Nguyễn Thị</v>
          </cell>
          <cell r="C151" t="str">
            <v>Giang</v>
          </cell>
          <cell r="D151" t="str">
            <v>18/10/1996</v>
          </cell>
          <cell r="E151" t="str">
            <v>D14HTTT1</v>
          </cell>
          <cell r="F151" t="str">
            <v>0150</v>
          </cell>
          <cell r="G151" t="str">
            <v>06</v>
          </cell>
        </row>
        <row r="152">
          <cell r="A152" t="str">
            <v>B14DCCN239</v>
          </cell>
          <cell r="B152" t="str">
            <v>Lê Bá</v>
          </cell>
          <cell r="C152" t="str">
            <v>Huy</v>
          </cell>
          <cell r="D152" t="str">
            <v>09/09/1996</v>
          </cell>
          <cell r="E152" t="str">
            <v>D14HTTT1</v>
          </cell>
          <cell r="F152" t="str">
            <v>0151</v>
          </cell>
          <cell r="G152" t="str">
            <v>07</v>
          </cell>
        </row>
        <row r="153">
          <cell r="A153" t="str">
            <v>B14DCCN566</v>
          </cell>
          <cell r="B153" t="str">
            <v>Sommaiy</v>
          </cell>
          <cell r="C153" t="str">
            <v>Keobounnakh</v>
          </cell>
          <cell r="D153" t="str">
            <v>10/10/1991</v>
          </cell>
          <cell r="E153" t="str">
            <v>D14HTTT1</v>
          </cell>
          <cell r="F153" t="str">
            <v>0152</v>
          </cell>
          <cell r="G153" t="str">
            <v>07</v>
          </cell>
        </row>
        <row r="154">
          <cell r="A154" t="str">
            <v>B14DCCN130</v>
          </cell>
          <cell r="B154" t="str">
            <v>Phạm Thị</v>
          </cell>
          <cell r="C154" t="str">
            <v>Linh</v>
          </cell>
          <cell r="D154" t="str">
            <v>02/10/1996</v>
          </cell>
          <cell r="E154" t="str">
            <v>D14HTTT1</v>
          </cell>
          <cell r="F154" t="str">
            <v>0153</v>
          </cell>
          <cell r="G154" t="str">
            <v>07</v>
          </cell>
        </row>
        <row r="155">
          <cell r="A155" t="str">
            <v>B14DCCN502</v>
          </cell>
          <cell r="B155" t="str">
            <v>Vũ Ngọc</v>
          </cell>
          <cell r="C155" t="str">
            <v>Minh</v>
          </cell>
          <cell r="D155" t="str">
            <v>05/04/1996</v>
          </cell>
          <cell r="E155" t="str">
            <v>D14HTTT1</v>
          </cell>
          <cell r="F155" t="str">
            <v>0154</v>
          </cell>
          <cell r="G155" t="str">
            <v>07</v>
          </cell>
        </row>
        <row r="156">
          <cell r="A156" t="str">
            <v>B14DCCN094</v>
          </cell>
          <cell r="B156" t="str">
            <v>Nguyễn Tuấn</v>
          </cell>
          <cell r="C156" t="str">
            <v>Nam</v>
          </cell>
          <cell r="D156" t="str">
            <v>16/08/1996</v>
          </cell>
          <cell r="E156" t="str">
            <v>D14HTTT1</v>
          </cell>
          <cell r="F156" t="str">
            <v>0155</v>
          </cell>
          <cell r="G156" t="str">
            <v>07</v>
          </cell>
        </row>
        <row r="157">
          <cell r="A157" t="str">
            <v>B14DCCN144</v>
          </cell>
          <cell r="B157" t="str">
            <v>Trương Việt</v>
          </cell>
          <cell r="C157" t="str">
            <v>Anh</v>
          </cell>
          <cell r="D157" t="str">
            <v>19/08/1996</v>
          </cell>
          <cell r="E157" t="str">
            <v>D14HTTT2</v>
          </cell>
          <cell r="F157" t="str">
            <v>0156</v>
          </cell>
          <cell r="G157" t="str">
            <v>07</v>
          </cell>
        </row>
        <row r="158">
          <cell r="A158" t="str">
            <v>B14DCCN568</v>
          </cell>
          <cell r="B158" t="str">
            <v>Syamphay</v>
          </cell>
          <cell r="C158" t="str">
            <v>Sataphone</v>
          </cell>
          <cell r="D158" t="str">
            <v>05/08/1992</v>
          </cell>
          <cell r="E158" t="str">
            <v>D14HTTT2</v>
          </cell>
          <cell r="F158" t="str">
            <v>0157</v>
          </cell>
          <cell r="G158" t="str">
            <v>07</v>
          </cell>
        </row>
        <row r="159">
          <cell r="A159" t="str">
            <v>B14DCCN443</v>
          </cell>
          <cell r="B159" t="str">
            <v>Phạm Thị</v>
          </cell>
          <cell r="C159" t="str">
            <v>Thúy</v>
          </cell>
          <cell r="D159" t="str">
            <v>21/09/1996</v>
          </cell>
          <cell r="E159" t="str">
            <v>D14HTTT2</v>
          </cell>
          <cell r="F159" t="str">
            <v>0158</v>
          </cell>
          <cell r="G159" t="str">
            <v>07</v>
          </cell>
        </row>
        <row r="160">
          <cell r="A160" t="str">
            <v>B14DCCN540</v>
          </cell>
          <cell r="B160" t="str">
            <v>Hoàng Anh</v>
          </cell>
          <cell r="C160" t="str">
            <v>Tuấn</v>
          </cell>
          <cell r="D160" t="str">
            <v>13/06/1996</v>
          </cell>
          <cell r="E160" t="str">
            <v>D14HTTT2</v>
          </cell>
          <cell r="F160" t="str">
            <v>0159</v>
          </cell>
          <cell r="G160" t="str">
            <v>07</v>
          </cell>
        </row>
        <row r="161">
          <cell r="A161" t="str">
            <v>B14DCCN569</v>
          </cell>
          <cell r="B161" t="str">
            <v>Souphavan</v>
          </cell>
          <cell r="C161" t="str">
            <v>Vongxatry</v>
          </cell>
          <cell r="D161" t="str">
            <v>18/02/1995</v>
          </cell>
          <cell r="E161" t="str">
            <v>D14HTTT2</v>
          </cell>
          <cell r="F161" t="str">
            <v>0160</v>
          </cell>
          <cell r="G161" t="str">
            <v>07</v>
          </cell>
        </row>
        <row r="162">
          <cell r="A162" t="str">
            <v>B14DCCN039</v>
          </cell>
          <cell r="B162" t="str">
            <v>Đặng Văn</v>
          </cell>
          <cell r="C162" t="str">
            <v>Cường</v>
          </cell>
          <cell r="D162" t="str">
            <v>07/10/1996</v>
          </cell>
          <cell r="E162" t="str">
            <v>D14HTTT3</v>
          </cell>
          <cell r="F162" t="str">
            <v>0161</v>
          </cell>
          <cell r="G162" t="str">
            <v>07</v>
          </cell>
        </row>
        <row r="163">
          <cell r="A163" t="str">
            <v>B14DCCN212</v>
          </cell>
          <cell r="B163" t="str">
            <v>Mai Văn</v>
          </cell>
          <cell r="C163" t="str">
            <v>Huỳnh</v>
          </cell>
          <cell r="D163" t="str">
            <v>14/02/1996</v>
          </cell>
          <cell r="E163" t="str">
            <v>D14HTTT3</v>
          </cell>
          <cell r="F163" t="str">
            <v>0162</v>
          </cell>
          <cell r="G163" t="str">
            <v>07</v>
          </cell>
        </row>
        <row r="164">
          <cell r="A164" t="str">
            <v>B14DCCN116</v>
          </cell>
          <cell r="B164" t="str">
            <v>Nguyễn Trung</v>
          </cell>
          <cell r="C164" t="str">
            <v>Quân</v>
          </cell>
          <cell r="D164" t="str">
            <v>01/09/1996</v>
          </cell>
          <cell r="E164" t="str">
            <v>D14HTTT3</v>
          </cell>
          <cell r="F164" t="str">
            <v>0163</v>
          </cell>
          <cell r="G164" t="str">
            <v>07</v>
          </cell>
        </row>
        <row r="165">
          <cell r="A165" t="str">
            <v>B14DCCN523</v>
          </cell>
          <cell r="B165" t="str">
            <v>Trần Quốc</v>
          </cell>
          <cell r="C165" t="str">
            <v>Trí</v>
          </cell>
          <cell r="D165" t="str">
            <v>01/04/1996</v>
          </cell>
          <cell r="E165" t="str">
            <v>D14HTTT3</v>
          </cell>
          <cell r="F165" t="str">
            <v>0164</v>
          </cell>
          <cell r="G165" t="str">
            <v>07</v>
          </cell>
        </row>
        <row r="166">
          <cell r="A166" t="str">
            <v>B14DCCN087</v>
          </cell>
          <cell r="B166" t="str">
            <v>Nguyễn Văn</v>
          </cell>
          <cell r="C166" t="str">
            <v>Bình</v>
          </cell>
          <cell r="D166" t="str">
            <v>03/05/1996</v>
          </cell>
          <cell r="E166" t="str">
            <v>D14HTTT4</v>
          </cell>
          <cell r="F166" t="str">
            <v>0165</v>
          </cell>
          <cell r="G166" t="str">
            <v>07</v>
          </cell>
        </row>
        <row r="167">
          <cell r="A167" t="str">
            <v>B14DCCN742</v>
          </cell>
          <cell r="B167" t="str">
            <v>Trịnh Thị</v>
          </cell>
          <cell r="C167" t="str">
            <v>Giang</v>
          </cell>
          <cell r="D167" t="str">
            <v>25/10/1995</v>
          </cell>
          <cell r="E167" t="str">
            <v>D14HTTT4</v>
          </cell>
          <cell r="F167" t="str">
            <v>0166</v>
          </cell>
          <cell r="G167" t="str">
            <v>07</v>
          </cell>
        </row>
        <row r="168">
          <cell r="A168" t="str">
            <v>B14DCCN744</v>
          </cell>
          <cell r="B168" t="str">
            <v>Nguyễn Văn</v>
          </cell>
          <cell r="C168" t="str">
            <v>Hiền</v>
          </cell>
          <cell r="D168" t="str">
            <v>31/08/1994</v>
          </cell>
          <cell r="E168" t="str">
            <v>D14HTTT4</v>
          </cell>
          <cell r="F168" t="str">
            <v>0167</v>
          </cell>
          <cell r="G168" t="str">
            <v>07</v>
          </cell>
        </row>
        <row r="169">
          <cell r="A169" t="str">
            <v>B14DCCN477</v>
          </cell>
          <cell r="B169" t="str">
            <v>Mai Đình</v>
          </cell>
          <cell r="C169" t="str">
            <v>Hùng</v>
          </cell>
          <cell r="D169" t="str">
            <v>06/10/1996</v>
          </cell>
          <cell r="E169" t="str">
            <v>D14HTTT4</v>
          </cell>
          <cell r="F169" t="str">
            <v>0168</v>
          </cell>
          <cell r="G169" t="str">
            <v>07</v>
          </cell>
        </row>
        <row r="170">
          <cell r="A170" t="str">
            <v>B14DCCN032</v>
          </cell>
          <cell r="B170" t="str">
            <v>Nguyễn Thị</v>
          </cell>
          <cell r="C170" t="str">
            <v>Nguyên</v>
          </cell>
          <cell r="D170" t="str">
            <v>09/07/1996</v>
          </cell>
          <cell r="E170" t="str">
            <v>D14HTTT4</v>
          </cell>
          <cell r="F170" t="str">
            <v>0169</v>
          </cell>
          <cell r="G170" t="str">
            <v>07</v>
          </cell>
        </row>
        <row r="171">
          <cell r="A171" t="str">
            <v>B14DCCN255</v>
          </cell>
          <cell r="B171" t="str">
            <v>Phạm Xuân</v>
          </cell>
          <cell r="C171" t="str">
            <v>Tú</v>
          </cell>
          <cell r="D171" t="str">
            <v>08/11/1996</v>
          </cell>
          <cell r="E171" t="str">
            <v>D14HTTT4</v>
          </cell>
          <cell r="F171" t="str">
            <v>0170</v>
          </cell>
          <cell r="G171" t="str">
            <v>07</v>
          </cell>
        </row>
        <row r="172">
          <cell r="A172" t="str">
            <v>B14DCPT080</v>
          </cell>
          <cell r="B172" t="str">
            <v>Lê Xuân</v>
          </cell>
          <cell r="C172" t="str">
            <v>Bách</v>
          </cell>
          <cell r="D172" t="str">
            <v>13/07/1992</v>
          </cell>
          <cell r="E172" t="str">
            <v>D14PTDPT</v>
          </cell>
          <cell r="F172" t="str">
            <v>0171</v>
          </cell>
          <cell r="G172" t="str">
            <v>07</v>
          </cell>
        </row>
        <row r="173">
          <cell r="A173" t="str">
            <v>B14DCPT152</v>
          </cell>
          <cell r="B173" t="str">
            <v>Lê Hùng</v>
          </cell>
          <cell r="C173" t="str">
            <v>Cường</v>
          </cell>
          <cell r="D173" t="str">
            <v>14/02/1996</v>
          </cell>
          <cell r="E173" t="str">
            <v>D14PTDPT</v>
          </cell>
          <cell r="F173" t="str">
            <v>0172</v>
          </cell>
          <cell r="G173" t="str">
            <v>07</v>
          </cell>
        </row>
        <row r="174">
          <cell r="A174" t="str">
            <v>B14DCPT386</v>
          </cell>
          <cell r="B174" t="str">
            <v>Phạm Thế</v>
          </cell>
          <cell r="C174" t="str">
            <v>Cường</v>
          </cell>
          <cell r="D174" t="str">
            <v>05/02/1996</v>
          </cell>
          <cell r="E174" t="str">
            <v>D14PTDPT</v>
          </cell>
          <cell r="F174" t="str">
            <v>0173</v>
          </cell>
          <cell r="G174" t="str">
            <v>07</v>
          </cell>
        </row>
        <row r="175">
          <cell r="A175" t="str">
            <v>B14DCPT427</v>
          </cell>
          <cell r="B175" t="str">
            <v>Đặng Đình</v>
          </cell>
          <cell r="C175" t="str">
            <v>Diệm</v>
          </cell>
          <cell r="D175" t="str">
            <v>16/07/1996</v>
          </cell>
          <cell r="E175" t="str">
            <v>D14PTDPT</v>
          </cell>
          <cell r="F175" t="str">
            <v>0174</v>
          </cell>
          <cell r="G175" t="str">
            <v>07</v>
          </cell>
        </row>
        <row r="176">
          <cell r="A176" t="str">
            <v>B14DCPT302</v>
          </cell>
          <cell r="B176" t="str">
            <v>Hỏa Đức</v>
          </cell>
          <cell r="C176" t="str">
            <v>Hưng</v>
          </cell>
          <cell r="D176" t="str">
            <v>29/01/1996</v>
          </cell>
          <cell r="E176" t="str">
            <v>D14PTDPT</v>
          </cell>
          <cell r="F176" t="str">
            <v>0175</v>
          </cell>
          <cell r="G176" t="str">
            <v>07</v>
          </cell>
        </row>
        <row r="177">
          <cell r="A177" t="str">
            <v>B14DCPT112</v>
          </cell>
          <cell r="B177" t="str">
            <v>Trần Thị Phương</v>
          </cell>
          <cell r="C177" t="str">
            <v>Linh</v>
          </cell>
          <cell r="D177" t="str">
            <v>26/11/1996</v>
          </cell>
          <cell r="E177" t="str">
            <v>D14PTDPT</v>
          </cell>
          <cell r="F177" t="str">
            <v>0176</v>
          </cell>
          <cell r="G177" t="str">
            <v>08</v>
          </cell>
        </row>
        <row r="178">
          <cell r="A178" t="str">
            <v>B14DCPT153</v>
          </cell>
          <cell r="B178" t="str">
            <v>Trần Thị</v>
          </cell>
          <cell r="C178" t="str">
            <v>My</v>
          </cell>
          <cell r="D178" t="str">
            <v>20/12/1996</v>
          </cell>
          <cell r="E178" t="str">
            <v>D14PTDPT</v>
          </cell>
          <cell r="F178" t="str">
            <v>0177</v>
          </cell>
          <cell r="G178" t="str">
            <v>08</v>
          </cell>
        </row>
        <row r="179">
          <cell r="A179" t="str">
            <v>B14DCPT002</v>
          </cell>
          <cell r="B179" t="str">
            <v>Nguyễn Minh</v>
          </cell>
          <cell r="C179" t="str">
            <v>Quang</v>
          </cell>
          <cell r="D179" t="str">
            <v>20/10/1996</v>
          </cell>
          <cell r="E179" t="str">
            <v>D14PTDPT</v>
          </cell>
          <cell r="F179" t="str">
            <v>0178</v>
          </cell>
          <cell r="G179" t="str">
            <v>08</v>
          </cell>
        </row>
        <row r="180">
          <cell r="A180" t="str">
            <v>B14DCPT309</v>
          </cell>
          <cell r="B180" t="str">
            <v>Mai Minh</v>
          </cell>
          <cell r="C180" t="str">
            <v>Tiến</v>
          </cell>
          <cell r="D180" t="str">
            <v>14/06/1995</v>
          </cell>
          <cell r="E180" t="str">
            <v>D14PTDPT</v>
          </cell>
          <cell r="F180" t="str">
            <v>0179</v>
          </cell>
          <cell r="G180" t="str">
            <v>08</v>
          </cell>
        </row>
        <row r="181">
          <cell r="A181" t="str">
            <v>B14DCPT101</v>
          </cell>
          <cell r="B181" t="str">
            <v>Nguyễn Hữu</v>
          </cell>
          <cell r="C181" t="str">
            <v>Tiến</v>
          </cell>
          <cell r="D181" t="str">
            <v>21/07/1996</v>
          </cell>
          <cell r="E181" t="str">
            <v>D14PTDPT</v>
          </cell>
          <cell r="F181" t="str">
            <v>0180</v>
          </cell>
          <cell r="G181" t="str">
            <v>08</v>
          </cell>
        </row>
        <row r="182">
          <cell r="A182" t="str">
            <v>B14DCPT127</v>
          </cell>
          <cell r="B182" t="str">
            <v>Ngô Đăng</v>
          </cell>
          <cell r="C182" t="str">
            <v>Trường</v>
          </cell>
          <cell r="D182" t="str">
            <v>02/04/1996</v>
          </cell>
          <cell r="E182" t="str">
            <v>D14PTDPT</v>
          </cell>
          <cell r="F182" t="str">
            <v>0181</v>
          </cell>
          <cell r="G182" t="str">
            <v>08</v>
          </cell>
        </row>
        <row r="183">
          <cell r="A183" t="str">
            <v>B14DCQT029</v>
          </cell>
          <cell r="B183" t="str">
            <v>Tô Thu</v>
          </cell>
          <cell r="C183" t="str">
            <v>Hà</v>
          </cell>
          <cell r="D183" t="str">
            <v>18/07/1996</v>
          </cell>
          <cell r="E183" t="str">
            <v>D14QTDN1</v>
          </cell>
          <cell r="F183" t="str">
            <v>0182</v>
          </cell>
          <cell r="G183" t="str">
            <v>08</v>
          </cell>
        </row>
        <row r="184">
          <cell r="A184" t="str">
            <v>B14DCQT068</v>
          </cell>
          <cell r="B184" t="str">
            <v>Đào Duy</v>
          </cell>
          <cell r="C184" t="str">
            <v>Hiếu</v>
          </cell>
          <cell r="D184" t="str">
            <v>21/01/1996</v>
          </cell>
          <cell r="E184" t="str">
            <v>D14QTDN1</v>
          </cell>
          <cell r="F184" t="str">
            <v>0183</v>
          </cell>
          <cell r="G184" t="str">
            <v>08</v>
          </cell>
        </row>
        <row r="185">
          <cell r="A185" t="str">
            <v>B14DCQT058</v>
          </cell>
          <cell r="B185" t="str">
            <v>Lưu Thị Thanh</v>
          </cell>
          <cell r="C185" t="str">
            <v>Hương</v>
          </cell>
          <cell r="D185" t="str">
            <v>10/02/1996</v>
          </cell>
          <cell r="E185" t="str">
            <v>D14QTDN1</v>
          </cell>
          <cell r="F185" t="str">
            <v>0184</v>
          </cell>
          <cell r="G185" t="str">
            <v>08</v>
          </cell>
        </row>
        <row r="186">
          <cell r="A186" t="str">
            <v>B14DCQT042</v>
          </cell>
          <cell r="B186" t="str">
            <v>Tô Thị</v>
          </cell>
          <cell r="C186" t="str">
            <v>Ngân</v>
          </cell>
          <cell r="D186" t="str">
            <v>16/01/1996</v>
          </cell>
          <cell r="E186" t="str">
            <v>D14QTDN1</v>
          </cell>
          <cell r="F186" t="str">
            <v>0185</v>
          </cell>
          <cell r="G186" t="str">
            <v>08</v>
          </cell>
        </row>
        <row r="187">
          <cell r="A187" t="str">
            <v>B14DCQT099</v>
          </cell>
          <cell r="B187" t="str">
            <v>Nguyễn Thị</v>
          </cell>
          <cell r="C187" t="str">
            <v>Thơ</v>
          </cell>
          <cell r="D187" t="str">
            <v>28/02/1996</v>
          </cell>
          <cell r="E187" t="str">
            <v>D14QTDN1</v>
          </cell>
          <cell r="F187" t="str">
            <v>0186</v>
          </cell>
          <cell r="G187" t="str">
            <v>08</v>
          </cell>
        </row>
        <row r="188">
          <cell r="A188" t="str">
            <v>B14DCQT213</v>
          </cell>
          <cell r="B188" t="str">
            <v>Nguyễn Hải</v>
          </cell>
          <cell r="C188" t="str">
            <v>Hà</v>
          </cell>
          <cell r="D188" t="str">
            <v>14/03/1996</v>
          </cell>
          <cell r="E188" t="str">
            <v>D14QTDN2</v>
          </cell>
          <cell r="F188" t="str">
            <v>0187</v>
          </cell>
          <cell r="G188" t="str">
            <v>08</v>
          </cell>
        </row>
        <row r="189">
          <cell r="A189" t="str">
            <v>B14DCQT334</v>
          </cell>
          <cell r="B189" t="str">
            <v>Nguyễn Thị</v>
          </cell>
          <cell r="C189" t="str">
            <v>Hường</v>
          </cell>
          <cell r="D189" t="str">
            <v>25/09/1996</v>
          </cell>
          <cell r="E189" t="str">
            <v>D14QTDN2</v>
          </cell>
          <cell r="F189" t="str">
            <v>0188</v>
          </cell>
          <cell r="G189" t="str">
            <v>08</v>
          </cell>
        </row>
        <row r="190">
          <cell r="A190" t="str">
            <v>B14DCQT303</v>
          </cell>
          <cell r="B190" t="str">
            <v>Nguyễn Thị</v>
          </cell>
          <cell r="C190" t="str">
            <v>Linh</v>
          </cell>
          <cell r="D190" t="str">
            <v>11/02/1996</v>
          </cell>
          <cell r="E190" t="str">
            <v>D14QTDN2</v>
          </cell>
          <cell r="F190" t="str">
            <v>0189</v>
          </cell>
          <cell r="G190" t="str">
            <v>08</v>
          </cell>
        </row>
        <row r="191">
          <cell r="A191" t="str">
            <v>B14DCQT215</v>
          </cell>
          <cell r="B191" t="str">
            <v>Nguyễn Thị</v>
          </cell>
          <cell r="C191" t="str">
            <v>Nguyệt</v>
          </cell>
          <cell r="D191" t="str">
            <v>01/05/1996</v>
          </cell>
          <cell r="E191" t="str">
            <v>D14QTDN2</v>
          </cell>
          <cell r="F191" t="str">
            <v>0190</v>
          </cell>
          <cell r="G191" t="str">
            <v>08</v>
          </cell>
        </row>
        <row r="192">
          <cell r="A192" t="str">
            <v>B14DCQT329</v>
          </cell>
          <cell r="B192" t="str">
            <v>Nguyễn Thị</v>
          </cell>
          <cell r="C192" t="str">
            <v>Thoa</v>
          </cell>
          <cell r="D192" t="str">
            <v>10/09/1996</v>
          </cell>
          <cell r="E192" t="str">
            <v>D14QTDN2</v>
          </cell>
          <cell r="F192" t="str">
            <v>0191</v>
          </cell>
          <cell r="G192" t="str">
            <v>08</v>
          </cell>
        </row>
        <row r="193">
          <cell r="A193" t="str">
            <v>B14DCQT340</v>
          </cell>
          <cell r="B193" t="str">
            <v>Bùi Thị Thu</v>
          </cell>
          <cell r="C193" t="str">
            <v>Trang</v>
          </cell>
          <cell r="D193" t="str">
            <v>26/11/1996</v>
          </cell>
          <cell r="E193" t="str">
            <v>D14QTDN2</v>
          </cell>
          <cell r="F193" t="str">
            <v>0192</v>
          </cell>
          <cell r="G193" t="str">
            <v>08</v>
          </cell>
        </row>
        <row r="194">
          <cell r="A194" t="str">
            <v>B14DCQT088</v>
          </cell>
          <cell r="B194" t="str">
            <v>Nguyễn Thị Hà</v>
          </cell>
          <cell r="C194" t="str">
            <v>Trang</v>
          </cell>
          <cell r="D194" t="str">
            <v>14/06/1996</v>
          </cell>
          <cell r="E194" t="str">
            <v>D14QTDN2</v>
          </cell>
          <cell r="F194" t="str">
            <v>0193</v>
          </cell>
          <cell r="G194" t="str">
            <v>08</v>
          </cell>
        </row>
        <row r="195">
          <cell r="A195" t="str">
            <v>B14DCQT030</v>
          </cell>
          <cell r="B195" t="str">
            <v>Nguyễn Thị Kim</v>
          </cell>
          <cell r="C195" t="str">
            <v>Trang</v>
          </cell>
          <cell r="D195" t="str">
            <v>29/04/1995</v>
          </cell>
          <cell r="E195" t="str">
            <v>D14QTDN2</v>
          </cell>
          <cell r="F195" t="str">
            <v>0194</v>
          </cell>
          <cell r="G195" t="str">
            <v>08</v>
          </cell>
        </row>
        <row r="196">
          <cell r="A196" t="str">
            <v>B14DCPT158</v>
          </cell>
          <cell r="B196" t="str">
            <v>Vương Thị Hải</v>
          </cell>
          <cell r="C196" t="str">
            <v>Anh</v>
          </cell>
          <cell r="D196" t="str">
            <v>09/02/1996</v>
          </cell>
          <cell r="E196" t="str">
            <v>D14TKDPT1</v>
          </cell>
          <cell r="F196" t="str">
            <v>0195</v>
          </cell>
          <cell r="G196" t="str">
            <v>08</v>
          </cell>
        </row>
        <row r="197">
          <cell r="A197" t="str">
            <v>B14DCPT113</v>
          </cell>
          <cell r="B197" t="str">
            <v>Nguyễn Thị Mai</v>
          </cell>
          <cell r="C197" t="str">
            <v>ánh</v>
          </cell>
          <cell r="D197" t="str">
            <v>20/10/1996</v>
          </cell>
          <cell r="E197" t="str">
            <v>D14TKDPT1</v>
          </cell>
          <cell r="F197" t="str">
            <v>0196</v>
          </cell>
          <cell r="G197" t="str">
            <v>08</v>
          </cell>
        </row>
        <row r="198">
          <cell r="A198" t="str">
            <v>B14DCPT029</v>
          </cell>
          <cell r="B198" t="str">
            <v>Đỗ Thị</v>
          </cell>
          <cell r="C198" t="str">
            <v>Hường</v>
          </cell>
          <cell r="D198" t="str">
            <v>28/02/1996</v>
          </cell>
          <cell r="E198" t="str">
            <v>D14TKDPT1</v>
          </cell>
          <cell r="F198" t="str">
            <v>0197</v>
          </cell>
          <cell r="G198" t="str">
            <v>08</v>
          </cell>
        </row>
        <row r="199">
          <cell r="A199" t="str">
            <v>B14DCPT155</v>
          </cell>
          <cell r="B199" t="str">
            <v>Nguyễn Hà</v>
          </cell>
          <cell r="C199" t="str">
            <v>Long</v>
          </cell>
          <cell r="D199" t="str">
            <v>30/09/1996</v>
          </cell>
          <cell r="E199" t="str">
            <v>D14TKDPT1</v>
          </cell>
          <cell r="F199" t="str">
            <v>0198</v>
          </cell>
          <cell r="G199" t="str">
            <v>08</v>
          </cell>
        </row>
        <row r="200">
          <cell r="A200" t="str">
            <v>B14DCPT231</v>
          </cell>
          <cell r="B200" t="str">
            <v>Phạm Hồng</v>
          </cell>
          <cell r="C200" t="str">
            <v>Sơn</v>
          </cell>
          <cell r="D200" t="str">
            <v>18/12/1995</v>
          </cell>
          <cell r="E200" t="str">
            <v>D14TKDPT1</v>
          </cell>
          <cell r="F200" t="str">
            <v>0199</v>
          </cell>
          <cell r="G200" t="str">
            <v>08</v>
          </cell>
        </row>
        <row r="201">
          <cell r="A201" t="str">
            <v>B14DCQT024</v>
          </cell>
          <cell r="B201" t="str">
            <v>Đặng Thị Thúy</v>
          </cell>
          <cell r="C201" t="str">
            <v>Hằng</v>
          </cell>
          <cell r="D201" t="str">
            <v>08/08/1996</v>
          </cell>
          <cell r="E201" t="str">
            <v>D14TMDT1</v>
          </cell>
          <cell r="F201" t="str">
            <v>0200</v>
          </cell>
          <cell r="G201" t="str">
            <v>08</v>
          </cell>
        </row>
        <row r="202">
          <cell r="A202" t="str">
            <v>B14DCQT033</v>
          </cell>
          <cell r="B202" t="str">
            <v>Đình Phương</v>
          </cell>
          <cell r="C202" t="str">
            <v>Nhi</v>
          </cell>
          <cell r="D202" t="str">
            <v>28/08/1996</v>
          </cell>
          <cell r="E202" t="str">
            <v>D14TMDT1</v>
          </cell>
          <cell r="F202" t="str">
            <v>0201</v>
          </cell>
          <cell r="G202" t="str">
            <v>09</v>
          </cell>
        </row>
        <row r="203">
          <cell r="A203" t="str">
            <v>B14DCQT025</v>
          </cell>
          <cell r="B203" t="str">
            <v>Nguyễn Thị</v>
          </cell>
          <cell r="C203" t="str">
            <v>Phương</v>
          </cell>
          <cell r="D203" t="str">
            <v>05/08/1996</v>
          </cell>
          <cell r="E203" t="str">
            <v>D14TMDT1</v>
          </cell>
          <cell r="F203" t="str">
            <v>0202</v>
          </cell>
          <cell r="G203" t="str">
            <v>09</v>
          </cell>
        </row>
        <row r="204">
          <cell r="A204" t="str">
            <v>B14DCQT184</v>
          </cell>
          <cell r="B204" t="str">
            <v>Bùi Thị Linh</v>
          </cell>
          <cell r="C204" t="str">
            <v>Chi</v>
          </cell>
          <cell r="D204" t="str">
            <v>24/02/1996</v>
          </cell>
          <cell r="E204" t="str">
            <v>D14TMDT2</v>
          </cell>
          <cell r="F204" t="str">
            <v>0203</v>
          </cell>
          <cell r="G204" t="str">
            <v>09</v>
          </cell>
        </row>
        <row r="205">
          <cell r="A205" t="str">
            <v>B14DCQT127</v>
          </cell>
          <cell r="B205" t="str">
            <v>Nguyễn Thế</v>
          </cell>
          <cell r="C205" t="str">
            <v>Hoa</v>
          </cell>
          <cell r="D205" t="str">
            <v>21/12/1996</v>
          </cell>
          <cell r="E205" t="str">
            <v>D14TMDT2</v>
          </cell>
          <cell r="F205" t="str">
            <v>0204</v>
          </cell>
          <cell r="G205" t="str">
            <v>09</v>
          </cell>
        </row>
        <row r="206">
          <cell r="A206" t="str">
            <v>B14DCQT283</v>
          </cell>
          <cell r="B206" t="str">
            <v>Cao Thị Thu</v>
          </cell>
          <cell r="C206" t="str">
            <v>Mai</v>
          </cell>
          <cell r="D206" t="str">
            <v>24/12/1996</v>
          </cell>
          <cell r="E206" t="str">
            <v>D14TMDT2</v>
          </cell>
          <cell r="F206" t="str">
            <v>0205</v>
          </cell>
          <cell r="G206" t="str">
            <v>09</v>
          </cell>
        </row>
        <row r="207">
          <cell r="A207" t="str">
            <v>B14DCQT339</v>
          </cell>
          <cell r="B207" t="str">
            <v>Nguyễn Thị Thanh</v>
          </cell>
          <cell r="C207" t="str">
            <v>Thảo</v>
          </cell>
          <cell r="D207" t="str">
            <v>21/12/1996</v>
          </cell>
          <cell r="E207" t="str">
            <v>D14TMDT2</v>
          </cell>
          <cell r="F207" t="str">
            <v>0206</v>
          </cell>
          <cell r="G207" t="str">
            <v>09</v>
          </cell>
        </row>
        <row r="208">
          <cell r="A208" t="str">
            <v>B14DCPT069</v>
          </cell>
          <cell r="B208" t="str">
            <v>Tạ Xuân Lâm</v>
          </cell>
          <cell r="C208" t="str">
            <v>Anh</v>
          </cell>
          <cell r="D208" t="str">
            <v>01/05/1996</v>
          </cell>
          <cell r="E208" t="str">
            <v>D14TTDPT1</v>
          </cell>
          <cell r="F208" t="str">
            <v>0207</v>
          </cell>
          <cell r="G208" t="str">
            <v>09</v>
          </cell>
        </row>
        <row r="209">
          <cell r="A209" t="str">
            <v>B14DCPT201</v>
          </cell>
          <cell r="B209" t="str">
            <v>Vũ Tiến</v>
          </cell>
          <cell r="C209" t="str">
            <v>Đạt</v>
          </cell>
          <cell r="D209" t="str">
            <v>29/06/1996</v>
          </cell>
          <cell r="E209" t="str">
            <v>D14TTDPT1</v>
          </cell>
          <cell r="F209" t="str">
            <v>0208</v>
          </cell>
          <cell r="G209" t="str">
            <v>09</v>
          </cell>
        </row>
        <row r="210">
          <cell r="A210" t="str">
            <v>B14DCPT236</v>
          </cell>
          <cell r="B210" t="str">
            <v>Nguyễn Đức</v>
          </cell>
          <cell r="C210" t="str">
            <v>Thắng</v>
          </cell>
          <cell r="D210" t="str">
            <v>23/08/1996</v>
          </cell>
          <cell r="E210" t="str">
            <v>D14TTDPT1</v>
          </cell>
          <cell r="F210" t="str">
            <v>0209</v>
          </cell>
          <cell r="G210" t="str">
            <v>09</v>
          </cell>
        </row>
        <row r="211">
          <cell r="A211" t="str">
            <v>B14DCPT089</v>
          </cell>
          <cell r="B211" t="str">
            <v>Lương Thị</v>
          </cell>
          <cell r="C211" t="str">
            <v>Thuận</v>
          </cell>
          <cell r="D211" t="str">
            <v>07/11/1996</v>
          </cell>
          <cell r="E211" t="str">
            <v>D14TTDPT1</v>
          </cell>
          <cell r="F211" t="str">
            <v>0210</v>
          </cell>
          <cell r="G211" t="str">
            <v>09</v>
          </cell>
        </row>
        <row r="212">
          <cell r="A212" t="str">
            <v>B14DCPT206</v>
          </cell>
          <cell r="B212" t="str">
            <v>Nguyễn Hoàng</v>
          </cell>
          <cell r="C212" t="str">
            <v>Tuấn</v>
          </cell>
          <cell r="D212" t="str">
            <v>26/07/1996</v>
          </cell>
          <cell r="E212" t="str">
            <v>D14TTDPT1</v>
          </cell>
          <cell r="F212" t="str">
            <v>0211</v>
          </cell>
          <cell r="G212" t="str">
            <v>09</v>
          </cell>
        </row>
        <row r="213">
          <cell r="A213" t="str">
            <v>B14DCPT063</v>
          </cell>
          <cell r="B213" t="str">
            <v>Nguyễn Sơn</v>
          </cell>
          <cell r="C213" t="str">
            <v>Tùng</v>
          </cell>
          <cell r="D213" t="str">
            <v>09/05/1996</v>
          </cell>
          <cell r="E213" t="str">
            <v>D14TTDPT1</v>
          </cell>
          <cell r="F213" t="str">
            <v>0212</v>
          </cell>
          <cell r="G213" t="str">
            <v>09</v>
          </cell>
        </row>
        <row r="214">
          <cell r="A214" t="str">
            <v>B14DCPT354</v>
          </cell>
          <cell r="B214" t="str">
            <v>Vũ Thanh</v>
          </cell>
          <cell r="C214" t="str">
            <v>Hằng</v>
          </cell>
          <cell r="D214" t="str">
            <v>18/09/1996</v>
          </cell>
          <cell r="E214" t="str">
            <v>D14TTDPT2</v>
          </cell>
          <cell r="F214" t="str">
            <v>0213</v>
          </cell>
          <cell r="G214" t="str">
            <v>09</v>
          </cell>
        </row>
        <row r="215">
          <cell r="A215" t="str">
            <v>B14DCPT469</v>
          </cell>
          <cell r="B215" t="str">
            <v>Nguyễn Thị</v>
          </cell>
          <cell r="C215" t="str">
            <v>Hảo</v>
          </cell>
          <cell r="D215" t="str">
            <v>06/08/1996</v>
          </cell>
          <cell r="E215" t="str">
            <v>D14TTDPT2</v>
          </cell>
          <cell r="F215" t="str">
            <v>0214</v>
          </cell>
          <cell r="G215" t="str">
            <v>09</v>
          </cell>
        </row>
        <row r="216">
          <cell r="A216" t="str">
            <v>B14DCPT455</v>
          </cell>
          <cell r="B216" t="str">
            <v>Trương Thanh</v>
          </cell>
          <cell r="C216" t="str">
            <v>Hảo</v>
          </cell>
          <cell r="D216" t="str">
            <v>22/10/1996</v>
          </cell>
          <cell r="E216" t="str">
            <v>D14TTDPT2</v>
          </cell>
          <cell r="F216" t="str">
            <v>0215</v>
          </cell>
          <cell r="G216" t="str">
            <v>09</v>
          </cell>
        </row>
        <row r="217">
          <cell r="A217" t="str">
            <v>B14DCPT435</v>
          </cell>
          <cell r="B217" t="str">
            <v>Đặng Xuân</v>
          </cell>
          <cell r="C217" t="str">
            <v>Hoàng</v>
          </cell>
          <cell r="D217" t="str">
            <v>10/08/1995</v>
          </cell>
          <cell r="E217" t="str">
            <v>D14TTDPT2</v>
          </cell>
          <cell r="F217" t="str">
            <v>0216</v>
          </cell>
          <cell r="G217" t="str">
            <v>09</v>
          </cell>
        </row>
        <row r="218">
          <cell r="A218" t="str">
            <v>B14DCPT148</v>
          </cell>
          <cell r="B218" t="str">
            <v>Phan Đức</v>
          </cell>
          <cell r="C218" t="str">
            <v>Hùng</v>
          </cell>
          <cell r="D218" t="str">
            <v>25/11/1996</v>
          </cell>
          <cell r="E218" t="str">
            <v>D14TTDPT2</v>
          </cell>
          <cell r="F218" t="str">
            <v>0217</v>
          </cell>
          <cell r="G218" t="str">
            <v>09</v>
          </cell>
        </row>
        <row r="219">
          <cell r="A219" t="str">
            <v>B14DCPT188</v>
          </cell>
          <cell r="B219" t="str">
            <v>Đỗ Thị Thùy</v>
          </cell>
          <cell r="C219" t="str">
            <v>Ninh</v>
          </cell>
          <cell r="D219" t="str">
            <v>15/02/1996</v>
          </cell>
          <cell r="E219" t="str">
            <v>D14TTDPT2</v>
          </cell>
          <cell r="F219" t="str">
            <v>0218</v>
          </cell>
          <cell r="G219" t="str">
            <v>09</v>
          </cell>
        </row>
        <row r="220">
          <cell r="A220" t="str">
            <v>B14DCPT307</v>
          </cell>
          <cell r="B220" t="str">
            <v>Lê Xuân</v>
          </cell>
          <cell r="C220" t="str">
            <v>Thắng</v>
          </cell>
          <cell r="D220" t="str">
            <v>01/10/1996</v>
          </cell>
          <cell r="E220" t="str">
            <v>D14TTDPT2</v>
          </cell>
          <cell r="F220" t="str">
            <v>0219</v>
          </cell>
          <cell r="G220" t="str">
            <v>09</v>
          </cell>
        </row>
        <row r="221">
          <cell r="A221" t="str">
            <v>B14DCPT452</v>
          </cell>
          <cell r="B221" t="str">
            <v>Trịnh Thị</v>
          </cell>
          <cell r="C221" t="str">
            <v>Trang</v>
          </cell>
          <cell r="D221" t="str">
            <v>30/05/1996</v>
          </cell>
          <cell r="E221" t="str">
            <v>D14TTDPT2</v>
          </cell>
          <cell r="F221" t="str">
            <v>0220</v>
          </cell>
          <cell r="G221" t="str">
            <v>09</v>
          </cell>
        </row>
        <row r="222">
          <cell r="A222" t="str">
            <v>B14DCPT287</v>
          </cell>
          <cell r="B222" t="str">
            <v>Phạm Minh</v>
          </cell>
          <cell r="C222" t="str">
            <v>Tuấn</v>
          </cell>
          <cell r="D222" t="str">
            <v>24/04/1996</v>
          </cell>
          <cell r="E222" t="str">
            <v>D14TTDPT2</v>
          </cell>
          <cell r="F222" t="str">
            <v>0221</v>
          </cell>
          <cell r="G222" t="str">
            <v>09</v>
          </cell>
        </row>
        <row r="223">
          <cell r="A223" t="str">
            <v>B14DCPT408</v>
          </cell>
          <cell r="B223" t="str">
            <v>Nguyễn Văn</v>
          </cell>
          <cell r="C223" t="str">
            <v>Vinh</v>
          </cell>
          <cell r="D223" t="str">
            <v>31/10/1996</v>
          </cell>
          <cell r="E223" t="str">
            <v>D14TTDPT2</v>
          </cell>
          <cell r="F223" t="str">
            <v>0222</v>
          </cell>
          <cell r="G223" t="str">
            <v>09</v>
          </cell>
        </row>
        <row r="224">
          <cell r="A224" t="str">
            <v>B14DCDT202</v>
          </cell>
          <cell r="B224" t="str">
            <v>Hoàng Tâm</v>
          </cell>
          <cell r="C224" t="str">
            <v>Anh</v>
          </cell>
          <cell r="D224" t="str">
            <v>15/10/1996</v>
          </cell>
          <cell r="E224" t="str">
            <v>D14XLTHTT1</v>
          </cell>
          <cell r="F224" t="str">
            <v>0223</v>
          </cell>
          <cell r="G224" t="str">
            <v>09</v>
          </cell>
        </row>
        <row r="225">
          <cell r="A225" t="str">
            <v>B14DCDT063</v>
          </cell>
          <cell r="B225" t="str">
            <v>Nguyễn Tuấn</v>
          </cell>
          <cell r="C225" t="str">
            <v>Anh</v>
          </cell>
          <cell r="D225" t="str">
            <v>06/10/1996</v>
          </cell>
          <cell r="E225" t="str">
            <v>D14XLTHTT1</v>
          </cell>
          <cell r="F225" t="str">
            <v>0224</v>
          </cell>
          <cell r="G225" t="str">
            <v>09</v>
          </cell>
        </row>
        <row r="226">
          <cell r="A226" t="str">
            <v>B14DCDT308</v>
          </cell>
          <cell r="B226" t="str">
            <v>Phạm Văn</v>
          </cell>
          <cell r="C226" t="str">
            <v>Biển</v>
          </cell>
          <cell r="D226" t="str">
            <v>06/05/1996</v>
          </cell>
          <cell r="E226" t="str">
            <v>D14XLTHTT1</v>
          </cell>
          <cell r="F226" t="str">
            <v>0225</v>
          </cell>
          <cell r="G226" t="str">
            <v>09</v>
          </cell>
        </row>
        <row r="227">
          <cell r="A227" t="str">
            <v>B14DCDT305</v>
          </cell>
          <cell r="B227" t="str">
            <v>Nguyễn Viết</v>
          </cell>
          <cell r="C227" t="str">
            <v>Cương</v>
          </cell>
          <cell r="D227" t="str">
            <v>04/09/1996</v>
          </cell>
          <cell r="E227" t="str">
            <v>D14XLTHTT1</v>
          </cell>
          <cell r="F227" t="str">
            <v>0226</v>
          </cell>
          <cell r="G227" t="str">
            <v>09</v>
          </cell>
        </row>
        <row r="228">
          <cell r="A228" t="str">
            <v>B14DCDT078</v>
          </cell>
          <cell r="B228" t="str">
            <v>Trần Đức</v>
          </cell>
          <cell r="C228" t="str">
            <v>Duy</v>
          </cell>
          <cell r="D228" t="str">
            <v>05/06/1996</v>
          </cell>
          <cell r="E228" t="str">
            <v>D14XLTHTT1</v>
          </cell>
          <cell r="F228" t="str">
            <v>0227</v>
          </cell>
          <cell r="G228" t="str">
            <v>10</v>
          </cell>
        </row>
        <row r="229">
          <cell r="A229" t="str">
            <v>B14DCDT265</v>
          </cell>
          <cell r="B229" t="str">
            <v>Lê Văn</v>
          </cell>
          <cell r="C229" t="str">
            <v>Giảng</v>
          </cell>
          <cell r="D229" t="str">
            <v>11/02/1996</v>
          </cell>
          <cell r="E229" t="str">
            <v>D14XLTHTT1</v>
          </cell>
          <cell r="F229" t="str">
            <v>0228</v>
          </cell>
          <cell r="G229" t="str">
            <v>10</v>
          </cell>
        </row>
        <row r="230">
          <cell r="A230" t="str">
            <v>B14DCDT304</v>
          </cell>
          <cell r="B230" t="str">
            <v>Mai Trung</v>
          </cell>
          <cell r="C230" t="str">
            <v>Hải</v>
          </cell>
          <cell r="D230" t="str">
            <v>14/05/1996</v>
          </cell>
          <cell r="E230" t="str">
            <v>D14XLTHTT1</v>
          </cell>
          <cell r="F230" t="str">
            <v>0229</v>
          </cell>
          <cell r="G230" t="str">
            <v>10</v>
          </cell>
        </row>
        <row r="231">
          <cell r="A231" t="str">
            <v>B14DCDT245</v>
          </cell>
          <cell r="B231" t="str">
            <v>Phan Văn</v>
          </cell>
          <cell r="C231" t="str">
            <v>Nam</v>
          </cell>
          <cell r="D231" t="str">
            <v>08/11/1995</v>
          </cell>
          <cell r="E231" t="str">
            <v>D14XLTHTT1</v>
          </cell>
          <cell r="F231" t="str">
            <v>0230</v>
          </cell>
          <cell r="G231" t="str">
            <v>10</v>
          </cell>
        </row>
        <row r="232">
          <cell r="A232" t="str">
            <v>B14DCDT074</v>
          </cell>
          <cell r="B232" t="str">
            <v>Trần Phương</v>
          </cell>
          <cell r="C232" t="str">
            <v>Nam</v>
          </cell>
          <cell r="D232" t="str">
            <v>24/09/1996</v>
          </cell>
          <cell r="E232" t="str">
            <v>D14XLTHTT1</v>
          </cell>
          <cell r="F232" t="str">
            <v>0231</v>
          </cell>
          <cell r="G232" t="str">
            <v>10</v>
          </cell>
        </row>
        <row r="233">
          <cell r="A233" t="str">
            <v>B14DCDT038</v>
          </cell>
          <cell r="B233" t="str">
            <v>Nguyễn Tống</v>
          </cell>
          <cell r="C233" t="str">
            <v>Thuận</v>
          </cell>
          <cell r="D233" t="str">
            <v>27/10/1996</v>
          </cell>
          <cell r="E233" t="str">
            <v>D14XLTHTT1</v>
          </cell>
          <cell r="F233" t="str">
            <v>0232</v>
          </cell>
          <cell r="G233" t="str">
            <v>10</v>
          </cell>
        </row>
        <row r="234">
          <cell r="A234" t="str">
            <v>B14DCDT191</v>
          </cell>
          <cell r="B234" t="str">
            <v>Ngọ Duy</v>
          </cell>
          <cell r="C234" t="str">
            <v>Trung</v>
          </cell>
          <cell r="D234" t="str">
            <v>20/10/1996</v>
          </cell>
          <cell r="E234" t="str">
            <v>D14XLTHTT1</v>
          </cell>
          <cell r="F234" t="str">
            <v>0233</v>
          </cell>
          <cell r="G234" t="str">
            <v>10</v>
          </cell>
        </row>
        <row r="235">
          <cell r="A235" t="str">
            <v>B14DCDT219</v>
          </cell>
          <cell r="B235" t="str">
            <v>Nguyễn Quốc</v>
          </cell>
          <cell r="C235" t="str">
            <v>Trường</v>
          </cell>
          <cell r="D235" t="str">
            <v>13/06/1996</v>
          </cell>
          <cell r="E235" t="str">
            <v>D14XLTHTT1</v>
          </cell>
          <cell r="F235" t="str">
            <v>0234</v>
          </cell>
          <cell r="G235" t="str">
            <v>10</v>
          </cell>
        </row>
        <row r="236">
          <cell r="A236" t="str">
            <v>B14DCDT301</v>
          </cell>
          <cell r="B236" t="str">
            <v>Lều Văn</v>
          </cell>
          <cell r="C236" t="str">
            <v>Công</v>
          </cell>
          <cell r="D236" t="str">
            <v>07/01/1996</v>
          </cell>
          <cell r="E236" t="str">
            <v>D14XLTHTT2</v>
          </cell>
          <cell r="F236" t="str">
            <v>0235</v>
          </cell>
          <cell r="G236" t="str">
            <v>10</v>
          </cell>
        </row>
        <row r="237">
          <cell r="A237" t="str">
            <v>B14DCDT141</v>
          </cell>
          <cell r="B237" t="str">
            <v>Kim Ngọc</v>
          </cell>
          <cell r="C237" t="str">
            <v>Cường</v>
          </cell>
          <cell r="D237" t="str">
            <v>12/02/1996</v>
          </cell>
          <cell r="E237" t="str">
            <v>D14XLTHTT2</v>
          </cell>
          <cell r="F237" t="str">
            <v>0236</v>
          </cell>
          <cell r="G237" t="str">
            <v>10</v>
          </cell>
        </row>
        <row r="238">
          <cell r="A238" t="str">
            <v>B14DCDT132</v>
          </cell>
          <cell r="B238" t="str">
            <v>Nguyễn Hoành</v>
          </cell>
          <cell r="C238" t="str">
            <v>Dương</v>
          </cell>
          <cell r="D238" t="str">
            <v>07/03/1995</v>
          </cell>
          <cell r="E238" t="str">
            <v>D14XLTHTT2</v>
          </cell>
          <cell r="F238" t="str">
            <v>0237</v>
          </cell>
          <cell r="G238" t="str">
            <v>10</v>
          </cell>
        </row>
        <row r="239">
          <cell r="A239" t="str">
            <v>B14DCDT210</v>
          </cell>
          <cell r="B239" t="str">
            <v>Đặng Ngọc Hoàng</v>
          </cell>
          <cell r="C239" t="str">
            <v>Giang</v>
          </cell>
          <cell r="D239" t="str">
            <v>23/11/1996</v>
          </cell>
          <cell r="E239" t="str">
            <v>D14XLTHTT2</v>
          </cell>
          <cell r="F239" t="str">
            <v>0238</v>
          </cell>
          <cell r="G239" t="str">
            <v>10</v>
          </cell>
        </row>
        <row r="240">
          <cell r="A240" t="str">
            <v>B14DCDT069</v>
          </cell>
          <cell r="B240" t="str">
            <v>Nguyễn Văn</v>
          </cell>
          <cell r="C240" t="str">
            <v>Hải</v>
          </cell>
          <cell r="D240" t="str">
            <v>05/05/1996</v>
          </cell>
          <cell r="E240" t="str">
            <v>D14XLTHTT2</v>
          </cell>
          <cell r="F240" t="str">
            <v>0239</v>
          </cell>
          <cell r="G240" t="str">
            <v>10</v>
          </cell>
        </row>
        <row r="241">
          <cell r="A241" t="str">
            <v>B14DCDT144</v>
          </cell>
          <cell r="B241" t="str">
            <v>Vũ Huy</v>
          </cell>
          <cell r="C241" t="str">
            <v>Hoàng</v>
          </cell>
          <cell r="D241" t="str">
            <v>06/12/1996</v>
          </cell>
          <cell r="E241" t="str">
            <v>D14XLTHTT2</v>
          </cell>
          <cell r="F241" t="str">
            <v>0240</v>
          </cell>
          <cell r="G241" t="str">
            <v>10</v>
          </cell>
        </row>
        <row r="242">
          <cell r="A242" t="str">
            <v>B14DCDT033</v>
          </cell>
          <cell r="B242" t="str">
            <v>Nguyễn Văn</v>
          </cell>
          <cell r="C242" t="str">
            <v>Linh</v>
          </cell>
          <cell r="D242" t="str">
            <v>01/02/1996</v>
          </cell>
          <cell r="E242" t="str">
            <v>D14XLTHTT2</v>
          </cell>
          <cell r="F242" t="str">
            <v>0241</v>
          </cell>
          <cell r="G242" t="str">
            <v>10</v>
          </cell>
        </row>
        <row r="243">
          <cell r="A243" t="str">
            <v>B14DCDT285</v>
          </cell>
          <cell r="B243" t="str">
            <v>Trương Đức</v>
          </cell>
          <cell r="C243" t="str">
            <v>Minh</v>
          </cell>
          <cell r="D243" t="str">
            <v>15/11/1996</v>
          </cell>
          <cell r="E243" t="str">
            <v>D14XLTHTT2</v>
          </cell>
          <cell r="F243" t="str">
            <v>0242</v>
          </cell>
          <cell r="G243" t="str">
            <v>10</v>
          </cell>
        </row>
        <row r="244">
          <cell r="A244" t="str">
            <v>B14DCDT046</v>
          </cell>
          <cell r="B244" t="str">
            <v>Trần Ngọc</v>
          </cell>
          <cell r="C244" t="str">
            <v>Tiến</v>
          </cell>
          <cell r="D244" t="str">
            <v>05/12/1996</v>
          </cell>
          <cell r="E244" t="str">
            <v>D14XLTHTT2</v>
          </cell>
          <cell r="F244" t="str">
            <v>0243</v>
          </cell>
          <cell r="G244" t="str">
            <v>10</v>
          </cell>
        </row>
        <row r="245">
          <cell r="A245" t="str">
            <v>B14DCDT024</v>
          </cell>
          <cell r="B245" t="str">
            <v>Bùi Thị</v>
          </cell>
          <cell r="C245" t="str">
            <v>Trang</v>
          </cell>
          <cell r="D245" t="str">
            <v>16/02/1996</v>
          </cell>
          <cell r="E245" t="str">
            <v>D14XLTHTT2</v>
          </cell>
          <cell r="F245" t="str">
            <v>0244</v>
          </cell>
          <cell r="G245" t="str">
            <v>10</v>
          </cell>
        </row>
        <row r="246">
          <cell r="A246" t="str">
            <v>B14DCDT041</v>
          </cell>
          <cell r="B246" t="str">
            <v>Chu Văn</v>
          </cell>
          <cell r="C246" t="str">
            <v>Trọng</v>
          </cell>
          <cell r="D246" t="str">
            <v>03/11/1996</v>
          </cell>
          <cell r="E246" t="str">
            <v>D14XLTHTT2</v>
          </cell>
          <cell r="F246" t="str">
            <v>0245</v>
          </cell>
          <cell r="G246" t="str">
            <v>10</v>
          </cell>
        </row>
        <row r="247">
          <cell r="A247" t="str">
            <v>B14DCDT001</v>
          </cell>
          <cell r="B247" t="str">
            <v>Nguyễn Văn</v>
          </cell>
          <cell r="C247" t="str">
            <v>Trường</v>
          </cell>
          <cell r="D247" t="str">
            <v>14/07/1996</v>
          </cell>
          <cell r="E247" t="str">
            <v>D14XLTHTT2</v>
          </cell>
          <cell r="F247" t="str">
            <v>0246</v>
          </cell>
          <cell r="G247" t="str">
            <v>10</v>
          </cell>
        </row>
        <row r="248">
          <cell r="A248" t="str">
            <v>B14DCDT080</v>
          </cell>
          <cell r="B248" t="str">
            <v>Phạm Mạnh</v>
          </cell>
          <cell r="C248" t="str">
            <v>Tuấn</v>
          </cell>
          <cell r="D248" t="str">
            <v>03/10/1995</v>
          </cell>
          <cell r="E248" t="str">
            <v>D14XLTHTT2</v>
          </cell>
          <cell r="F248" t="str">
            <v>0247</v>
          </cell>
          <cell r="G248" t="str">
            <v>10</v>
          </cell>
        </row>
        <row r="249">
          <cell r="A249" t="str">
            <v>B14DCPT600</v>
          </cell>
          <cell r="B249" t="str">
            <v>Tạ Minh</v>
          </cell>
          <cell r="C249" t="str">
            <v>Dân</v>
          </cell>
          <cell r="D249" t="str">
            <v>25/09/1996</v>
          </cell>
          <cell r="E249" t="str">
            <v>E14CQPT01-B</v>
          </cell>
          <cell r="F249" t="str">
            <v>0248</v>
          </cell>
          <cell r="G249" t="str">
            <v>10</v>
          </cell>
        </row>
        <row r="250">
          <cell r="A250" t="str">
            <v>B14DCPT020</v>
          </cell>
          <cell r="B250" t="str">
            <v>Bùi Thị</v>
          </cell>
          <cell r="C250" t="str">
            <v>Trang</v>
          </cell>
          <cell r="D250" t="str">
            <v>15/11/1996</v>
          </cell>
          <cell r="E250" t="str">
            <v>E14CQPT01-B</v>
          </cell>
          <cell r="F250" t="str">
            <v>0249</v>
          </cell>
          <cell r="G250" t="str">
            <v>10</v>
          </cell>
        </row>
        <row r="251">
          <cell r="A251" t="str">
            <v>B14DCKT101</v>
          </cell>
          <cell r="B251" t="str">
            <v>Dương Nguyên</v>
          </cell>
          <cell r="C251" t="str">
            <v>Trang</v>
          </cell>
          <cell r="D251"/>
          <cell r="E251" t="str">
            <v>D14CQKT01-B</v>
          </cell>
          <cell r="F251" t="str">
            <v>0250</v>
          </cell>
          <cell r="G251" t="str">
            <v>10</v>
          </cell>
        </row>
        <row r="252">
          <cell r="A252" t="str">
            <v>B14DCKT112</v>
          </cell>
          <cell r="B252" t="str">
            <v>Phạm Lam</v>
          </cell>
          <cell r="C252" t="str">
            <v>Giang</v>
          </cell>
          <cell r="D252"/>
          <cell r="E252" t="str">
            <v>D14CQKT03-B</v>
          </cell>
          <cell r="F252" t="str">
            <v>0251</v>
          </cell>
          <cell r="G252" t="str">
            <v>10</v>
          </cell>
        </row>
        <row r="253">
          <cell r="A253" t="str">
            <v>B14DCDT283</v>
          </cell>
          <cell r="B253" t="str">
            <v>Tạ Phương</v>
          </cell>
          <cell r="C253" t="str">
            <v>Nam</v>
          </cell>
          <cell r="D253">
            <v>34714</v>
          </cell>
          <cell r="E253" t="str">
            <v>D14CQDT03-B</v>
          </cell>
          <cell r="F253" t="str">
            <v>0252</v>
          </cell>
          <cell r="G253" t="str">
            <v>10</v>
          </cell>
        </row>
        <row r="254">
          <cell r="A254" t="str">
            <v>B14DCKT106</v>
          </cell>
          <cell r="B254" t="str">
            <v>Lưu Thị</v>
          </cell>
          <cell r="C254" t="str">
            <v>Yến</v>
          </cell>
          <cell r="D254">
            <v>34572</v>
          </cell>
          <cell r="E254" t="str">
            <v>D14CQKT02-B</v>
          </cell>
          <cell r="F254" t="str">
            <v>0253</v>
          </cell>
          <cell r="G254" t="str">
            <v>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_PTTC1_2018"/>
      <sheetName val="Sheet1"/>
    </sheetNames>
    <sheetDataSet>
      <sheetData sheetId="0"/>
      <sheetData sheetId="1">
        <row r="3">
          <cell r="B3" t="str">
            <v>B14DCCN565</v>
          </cell>
          <cell r="C3" t="str">
            <v>Thi lại</v>
          </cell>
        </row>
        <row r="4">
          <cell r="B4" t="str">
            <v>B14DCCN148</v>
          </cell>
          <cell r="C4" t="str">
            <v>Thi lại</v>
          </cell>
        </row>
        <row r="5">
          <cell r="B5" t="str">
            <v>B14DCCN203</v>
          </cell>
          <cell r="C5" t="str">
            <v>Thi lại</v>
          </cell>
        </row>
        <row r="6">
          <cell r="B6" t="str">
            <v>B14DCCN573</v>
          </cell>
          <cell r="C6" t="str">
            <v>Thi lại</v>
          </cell>
        </row>
        <row r="7">
          <cell r="B7" t="str">
            <v>B14DCCN318</v>
          </cell>
          <cell r="C7" t="str">
            <v>Thi lại</v>
          </cell>
        </row>
        <row r="8">
          <cell r="B8" t="str">
            <v>B14DCCN090</v>
          </cell>
          <cell r="C8" t="str">
            <v>Thi lại</v>
          </cell>
        </row>
        <row r="9">
          <cell r="B9" t="str">
            <v>B14DCCN058</v>
          </cell>
          <cell r="C9" t="str">
            <v>Thi lại</v>
          </cell>
        </row>
        <row r="10">
          <cell r="B10" t="str">
            <v>B14DCCN577</v>
          </cell>
          <cell r="C10" t="str">
            <v>Thi lại</v>
          </cell>
        </row>
        <row r="11">
          <cell r="B11" t="str">
            <v>B14DCCN177</v>
          </cell>
          <cell r="C11" t="str">
            <v>Thi lại</v>
          </cell>
        </row>
        <row r="12">
          <cell r="B12" t="str">
            <v>B14DCCN004</v>
          </cell>
          <cell r="C12" t="str">
            <v>Thi lại</v>
          </cell>
        </row>
        <row r="13">
          <cell r="B13" t="str">
            <v>B14DCCN061</v>
          </cell>
          <cell r="C13" t="str">
            <v>Thi lại</v>
          </cell>
        </row>
        <row r="14">
          <cell r="B14" t="str">
            <v>B14DCCN691</v>
          </cell>
          <cell r="C14" t="str">
            <v>Thi lại</v>
          </cell>
        </row>
        <row r="15">
          <cell r="B15" t="str">
            <v>B14DCCN761</v>
          </cell>
          <cell r="C15" t="str">
            <v>Thi lại</v>
          </cell>
        </row>
        <row r="16">
          <cell r="B16" t="str">
            <v>B14DCAT047</v>
          </cell>
          <cell r="C16" t="str">
            <v>Thi lại</v>
          </cell>
        </row>
        <row r="17">
          <cell r="B17" t="str">
            <v>B14DCKT009</v>
          </cell>
          <cell r="C17" t="str">
            <v>Thi lại</v>
          </cell>
        </row>
        <row r="18">
          <cell r="B18" t="str">
            <v>B14DCKT037</v>
          </cell>
          <cell r="C18" t="str">
            <v>Thi lại</v>
          </cell>
        </row>
        <row r="19">
          <cell r="B19" t="str">
            <v>B14DCKT031</v>
          </cell>
          <cell r="C19" t="str">
            <v>Thi lại</v>
          </cell>
        </row>
        <row r="20">
          <cell r="B20" t="str">
            <v>B14DCKT067</v>
          </cell>
          <cell r="C20" t="str">
            <v>Thi lại</v>
          </cell>
        </row>
        <row r="21">
          <cell r="B21" t="str">
            <v>B14DCKT090</v>
          </cell>
          <cell r="C21" t="str">
            <v>Thi lại</v>
          </cell>
        </row>
        <row r="22">
          <cell r="B22" t="str">
            <v>B14DCKT045</v>
          </cell>
          <cell r="C22" t="str">
            <v>Thi lại</v>
          </cell>
        </row>
        <row r="23">
          <cell r="B23" t="str">
            <v>B14DCKT079</v>
          </cell>
          <cell r="C23" t="str">
            <v>Thi lại</v>
          </cell>
        </row>
        <row r="24">
          <cell r="B24" t="str">
            <v>B14DCKT041</v>
          </cell>
          <cell r="C24" t="str">
            <v>Thi lại</v>
          </cell>
        </row>
        <row r="25">
          <cell r="B25" t="str">
            <v>B14DCKT084</v>
          </cell>
          <cell r="C25" t="str">
            <v>Thi lại</v>
          </cell>
        </row>
        <row r="26">
          <cell r="B26" t="str">
            <v>B14DCKT099</v>
          </cell>
          <cell r="C26" t="str">
            <v>Thi lại</v>
          </cell>
        </row>
        <row r="27">
          <cell r="B27" t="str">
            <v>B14DCKT059</v>
          </cell>
          <cell r="C27" t="str">
            <v>Thi lại</v>
          </cell>
        </row>
        <row r="28">
          <cell r="B28" t="str">
            <v>B14DCKT013</v>
          </cell>
          <cell r="C28" t="str">
            <v>Thi lại</v>
          </cell>
        </row>
        <row r="29">
          <cell r="B29" t="str">
            <v>B14DCKT081</v>
          </cell>
          <cell r="C29" t="str">
            <v>Thi lại</v>
          </cell>
        </row>
        <row r="30">
          <cell r="B30" t="str">
            <v>B14DCKT026</v>
          </cell>
          <cell r="C30" t="str">
            <v>Thi lại</v>
          </cell>
        </row>
        <row r="31">
          <cell r="B31" t="str">
            <v>B14DCKT028</v>
          </cell>
          <cell r="C31" t="str">
            <v>Thi lại</v>
          </cell>
        </row>
        <row r="32">
          <cell r="B32" t="str">
            <v>B14DCKT102</v>
          </cell>
          <cell r="C32" t="str">
            <v>Thi lại</v>
          </cell>
        </row>
        <row r="33">
          <cell r="B33" t="str">
            <v>B14DCKT008</v>
          </cell>
          <cell r="C33" t="str">
            <v>Thi lại</v>
          </cell>
        </row>
        <row r="34">
          <cell r="B34" t="str">
            <v>B14DCKT044</v>
          </cell>
          <cell r="C34" t="str">
            <v>Thi lại</v>
          </cell>
        </row>
        <row r="35">
          <cell r="B35" t="str">
            <v>B14DCKT040</v>
          </cell>
          <cell r="C35" t="str">
            <v>Thi lại</v>
          </cell>
        </row>
        <row r="36">
          <cell r="B36" t="str">
            <v>B14DCKT064</v>
          </cell>
          <cell r="C36" t="str">
            <v>Thi lại</v>
          </cell>
        </row>
        <row r="37">
          <cell r="B37" t="str">
            <v>B14DCKT068</v>
          </cell>
          <cell r="C37" t="str">
            <v>Thi lại</v>
          </cell>
        </row>
        <row r="38">
          <cell r="B38" t="str">
            <v>B14DCKT006</v>
          </cell>
          <cell r="C38" t="str">
            <v>Thi lại</v>
          </cell>
        </row>
        <row r="39">
          <cell r="B39" t="str">
            <v>B14DCKT060</v>
          </cell>
          <cell r="C39" t="str">
            <v>Thi lại</v>
          </cell>
        </row>
        <row r="40">
          <cell r="B40" t="str">
            <v>B14DCKT052</v>
          </cell>
          <cell r="C40" t="str">
            <v>Thi lại</v>
          </cell>
        </row>
        <row r="41">
          <cell r="B41" t="str">
            <v>B14DCKT396</v>
          </cell>
          <cell r="C41" t="str">
            <v>Thi lại</v>
          </cell>
        </row>
        <row r="42">
          <cell r="B42" t="str">
            <v>B14DCKT356</v>
          </cell>
          <cell r="C42" t="str">
            <v>Thi lại</v>
          </cell>
        </row>
        <row r="43">
          <cell r="B43" t="str">
            <v>B14DCKT349</v>
          </cell>
          <cell r="C43" t="str">
            <v>Thi lại</v>
          </cell>
        </row>
        <row r="44">
          <cell r="B44" t="str">
            <v>B14DCKT293</v>
          </cell>
          <cell r="C44" t="str">
            <v>Thi lại</v>
          </cell>
        </row>
        <row r="45">
          <cell r="B45" t="str">
            <v>B14DCKT250</v>
          </cell>
          <cell r="C45" t="str">
            <v>Thi lại</v>
          </cell>
        </row>
        <row r="46">
          <cell r="B46" t="str">
            <v>B14DCKT407</v>
          </cell>
          <cell r="C46" t="str">
            <v>Thi lại</v>
          </cell>
        </row>
        <row r="47">
          <cell r="B47" t="str">
            <v>B14DCKT360</v>
          </cell>
          <cell r="C47" t="str">
            <v>Thi lại</v>
          </cell>
        </row>
        <row r="48">
          <cell r="B48" t="str">
            <v>B14DCKT197</v>
          </cell>
          <cell r="C48" t="str">
            <v>Thi lại</v>
          </cell>
        </row>
        <row r="49">
          <cell r="B49" t="str">
            <v>B14DCKT222</v>
          </cell>
          <cell r="C49" t="str">
            <v>Thi lại</v>
          </cell>
        </row>
        <row r="50">
          <cell r="B50" t="str">
            <v>B14DCKT367</v>
          </cell>
          <cell r="C50" t="str">
            <v>Thi lại</v>
          </cell>
        </row>
        <row r="51">
          <cell r="B51" t="str">
            <v>B14DCKT312</v>
          </cell>
          <cell r="C51" t="str">
            <v>Thi lại</v>
          </cell>
        </row>
        <row r="52">
          <cell r="B52" t="str">
            <v>B14DCKT280</v>
          </cell>
          <cell r="C52" t="str">
            <v>Thi lại</v>
          </cell>
        </row>
        <row r="53">
          <cell r="B53" t="str">
            <v>B14DCKT246</v>
          </cell>
          <cell r="C53" t="str">
            <v>Thi lại</v>
          </cell>
        </row>
        <row r="54">
          <cell r="B54" t="str">
            <v>B14DCKT281</v>
          </cell>
          <cell r="C54" t="str">
            <v>Thi lại</v>
          </cell>
        </row>
        <row r="55">
          <cell r="B55" t="str">
            <v>B14DCKT282</v>
          </cell>
          <cell r="C55" t="str">
            <v>Thi lại</v>
          </cell>
        </row>
        <row r="56">
          <cell r="B56" t="str">
            <v>B14DCKT370</v>
          </cell>
          <cell r="C56" t="str">
            <v>Thi lại</v>
          </cell>
        </row>
        <row r="57">
          <cell r="B57" t="str">
            <v>B14DCKT311</v>
          </cell>
          <cell r="C57" t="str">
            <v>Thi lại</v>
          </cell>
        </row>
        <row r="58">
          <cell r="B58" t="str">
            <v>B14DCKT399</v>
          </cell>
          <cell r="C58" t="str">
            <v>Thi lại</v>
          </cell>
        </row>
        <row r="59">
          <cell r="B59" t="str">
            <v>B14DCKT177</v>
          </cell>
          <cell r="C59" t="str">
            <v>Thi lại</v>
          </cell>
        </row>
        <row r="60">
          <cell r="B60" t="str">
            <v>B14DCKT392</v>
          </cell>
          <cell r="C60" t="str">
            <v>Thi lại</v>
          </cell>
        </row>
        <row r="61">
          <cell r="B61" t="str">
            <v>B14DCKT334</v>
          </cell>
          <cell r="C61" t="str">
            <v>Thi lại</v>
          </cell>
        </row>
        <row r="62">
          <cell r="B62" t="str">
            <v>B14DCMR077</v>
          </cell>
          <cell r="C62" t="str">
            <v>Thi lại</v>
          </cell>
        </row>
        <row r="63">
          <cell r="B63" t="str">
            <v>B14DCMR100</v>
          </cell>
          <cell r="C63" t="str">
            <v>Thi lại</v>
          </cell>
        </row>
        <row r="64">
          <cell r="B64" t="str">
            <v>B14DCMR073</v>
          </cell>
          <cell r="C64" t="str">
            <v>Thi lại</v>
          </cell>
        </row>
        <row r="65">
          <cell r="B65" t="str">
            <v>B14DCMR029</v>
          </cell>
          <cell r="C65" t="str">
            <v>Thi lại</v>
          </cell>
        </row>
        <row r="66">
          <cell r="B66" t="str">
            <v>B13DCMR033</v>
          </cell>
          <cell r="C66" t="str">
            <v>Thi lại</v>
          </cell>
        </row>
        <row r="67">
          <cell r="B67" t="str">
            <v>B14DCMR025</v>
          </cell>
          <cell r="C67" t="str">
            <v>Thi lại</v>
          </cell>
        </row>
        <row r="68">
          <cell r="B68" t="str">
            <v>B14DCMR097</v>
          </cell>
          <cell r="C68" t="str">
            <v>Thi lại</v>
          </cell>
        </row>
        <row r="69">
          <cell r="B69" t="str">
            <v>B14DCMR059</v>
          </cell>
          <cell r="C69" t="str">
            <v>Thi lại</v>
          </cell>
        </row>
        <row r="70">
          <cell r="B70" t="str">
            <v>B14DCMR039</v>
          </cell>
          <cell r="C70" t="str">
            <v>Thi lại</v>
          </cell>
        </row>
        <row r="71">
          <cell r="B71" t="str">
            <v>B14DCMR021</v>
          </cell>
          <cell r="C71" t="str">
            <v>Thi lại</v>
          </cell>
        </row>
        <row r="72">
          <cell r="B72" t="str">
            <v>B14DCMR055</v>
          </cell>
          <cell r="C72" t="str">
            <v>Thi lại</v>
          </cell>
        </row>
        <row r="73">
          <cell r="B73" t="str">
            <v>B14DCMR034</v>
          </cell>
          <cell r="C73" t="str">
            <v>Thi lại</v>
          </cell>
        </row>
        <row r="74">
          <cell r="B74" t="str">
            <v>B14DCMR016</v>
          </cell>
          <cell r="C74" t="str">
            <v>Thi lại</v>
          </cell>
        </row>
        <row r="75">
          <cell r="B75" t="str">
            <v>B14DCMR036</v>
          </cell>
          <cell r="C75" t="str">
            <v>Thi lại</v>
          </cell>
        </row>
        <row r="76">
          <cell r="B76" t="str">
            <v>B14DCMR006</v>
          </cell>
          <cell r="C76" t="str">
            <v>Thi lại</v>
          </cell>
        </row>
        <row r="77">
          <cell r="B77" t="str">
            <v>B14DCMR064</v>
          </cell>
          <cell r="C77" t="str">
            <v>Thi lại</v>
          </cell>
        </row>
        <row r="78">
          <cell r="B78" t="str">
            <v>B14DCMR068</v>
          </cell>
          <cell r="C78" t="str">
            <v>Thi lại</v>
          </cell>
        </row>
        <row r="79">
          <cell r="B79" t="str">
            <v>B14DCMR088</v>
          </cell>
          <cell r="C79" t="str">
            <v>Thi lại</v>
          </cell>
        </row>
        <row r="80">
          <cell r="B80" t="str">
            <v>B14DCMR070</v>
          </cell>
          <cell r="C80" t="str">
            <v>Thi lại</v>
          </cell>
        </row>
        <row r="81">
          <cell r="B81" t="str">
            <v>B14DCMR074</v>
          </cell>
          <cell r="C81" t="str">
            <v>Thi lại</v>
          </cell>
        </row>
        <row r="82">
          <cell r="B82" t="str">
            <v>B14DCMR024</v>
          </cell>
          <cell r="C82" t="str">
            <v>Thi lại</v>
          </cell>
        </row>
        <row r="83">
          <cell r="B83" t="str">
            <v>B14DCMR072</v>
          </cell>
          <cell r="C83" t="str">
            <v>Thi lại</v>
          </cell>
        </row>
        <row r="84">
          <cell r="B84" t="str">
            <v>B14DCMR222</v>
          </cell>
          <cell r="C84" t="str">
            <v>Thi lại</v>
          </cell>
        </row>
        <row r="85">
          <cell r="B85" t="str">
            <v>B14DCMR214</v>
          </cell>
          <cell r="C85" t="str">
            <v>Thi lại</v>
          </cell>
        </row>
        <row r="86">
          <cell r="B86" t="str">
            <v>B14DCMR279</v>
          </cell>
          <cell r="C86" t="str">
            <v>Thi lại</v>
          </cell>
        </row>
        <row r="87">
          <cell r="B87" t="str">
            <v>B14DCMR258</v>
          </cell>
          <cell r="C87" t="str">
            <v>Thi lại</v>
          </cell>
        </row>
        <row r="88">
          <cell r="B88" t="str">
            <v>B14DCMR151</v>
          </cell>
          <cell r="C88" t="str">
            <v>Thi lại</v>
          </cell>
        </row>
        <row r="89">
          <cell r="B89" t="str">
            <v>B14DCMR261</v>
          </cell>
          <cell r="C89" t="str">
            <v>Thi lại</v>
          </cell>
        </row>
        <row r="90">
          <cell r="B90" t="str">
            <v>B14DCMR286</v>
          </cell>
          <cell r="C90" t="str">
            <v>Thi lại</v>
          </cell>
        </row>
        <row r="91">
          <cell r="B91" t="str">
            <v>B14DCMR277</v>
          </cell>
          <cell r="C91" t="str">
            <v>Thi lại</v>
          </cell>
        </row>
        <row r="92">
          <cell r="B92" t="str">
            <v>B14DCMR148</v>
          </cell>
          <cell r="C92" t="str">
            <v>Thi lại</v>
          </cell>
        </row>
        <row r="93">
          <cell r="B93" t="str">
            <v>B14DCMR229</v>
          </cell>
          <cell r="C93" t="str">
            <v>Thi lại</v>
          </cell>
        </row>
        <row r="94">
          <cell r="B94" t="str">
            <v>B14DCMR177</v>
          </cell>
          <cell r="C94" t="str">
            <v>Thi lại</v>
          </cell>
        </row>
        <row r="95">
          <cell r="B95" t="str">
            <v>B14DCMR174</v>
          </cell>
          <cell r="C95" t="str">
            <v>Thi lại</v>
          </cell>
        </row>
        <row r="96">
          <cell r="B96" t="str">
            <v>B14DCMR181</v>
          </cell>
          <cell r="C96" t="str">
            <v>Thi lại</v>
          </cell>
        </row>
        <row r="97">
          <cell r="B97" t="str">
            <v>B14DCMR155</v>
          </cell>
          <cell r="C97" t="str">
            <v>Thi lại</v>
          </cell>
        </row>
        <row r="98">
          <cell r="B98" t="str">
            <v>B14DCMR195</v>
          </cell>
          <cell r="C98" t="str">
            <v>Thi lại</v>
          </cell>
        </row>
        <row r="99">
          <cell r="B99" t="str">
            <v>B14DCVT067</v>
          </cell>
          <cell r="C99" t="str">
            <v>Thi lại</v>
          </cell>
        </row>
        <row r="100">
          <cell r="B100" t="str">
            <v>B14DCVT088</v>
          </cell>
          <cell r="C100" t="str">
            <v>Thi lại</v>
          </cell>
        </row>
        <row r="101">
          <cell r="B101" t="str">
            <v>B14DCVT109</v>
          </cell>
          <cell r="C101" t="str">
            <v>Thi lại</v>
          </cell>
        </row>
        <row r="102">
          <cell r="B102" t="str">
            <v>B14DCVT082</v>
          </cell>
          <cell r="C102" t="str">
            <v>Thi lại</v>
          </cell>
        </row>
        <row r="103">
          <cell r="B103" t="str">
            <v>B14DCVT353</v>
          </cell>
          <cell r="C103" t="str">
            <v>Thi lại</v>
          </cell>
        </row>
        <row r="104">
          <cell r="B104" t="str">
            <v>B14DCVT683</v>
          </cell>
          <cell r="C104" t="str">
            <v>Thi lại</v>
          </cell>
        </row>
        <row r="105">
          <cell r="B105" t="str">
            <v>B14DCVT003</v>
          </cell>
          <cell r="C105" t="str">
            <v>Thi lại</v>
          </cell>
        </row>
        <row r="106">
          <cell r="B106" t="str">
            <v>B14DCVT042</v>
          </cell>
          <cell r="C106" t="str">
            <v>Thi lại</v>
          </cell>
        </row>
        <row r="107">
          <cell r="B107" t="str">
            <v>B14DCVT029</v>
          </cell>
          <cell r="C107" t="str">
            <v>Thi lại</v>
          </cell>
        </row>
        <row r="108">
          <cell r="B108" t="str">
            <v>B14DCCN567</v>
          </cell>
          <cell r="C108" t="str">
            <v>Thi lại</v>
          </cell>
        </row>
        <row r="109">
          <cell r="B109" t="str">
            <v>B14DCCN180</v>
          </cell>
          <cell r="C109" t="str">
            <v>Thi lại</v>
          </cell>
        </row>
        <row r="110">
          <cell r="B110" t="str">
            <v>B14DCCN570</v>
          </cell>
          <cell r="C110" t="str">
            <v>Thi lại</v>
          </cell>
        </row>
        <row r="111">
          <cell r="B111" t="str">
            <v>B14DCCN575</v>
          </cell>
          <cell r="C111" t="str">
            <v>Thi lại</v>
          </cell>
        </row>
        <row r="112">
          <cell r="B112" t="str">
            <v>B14DCCN205</v>
          </cell>
          <cell r="C112" t="str">
            <v>Thi lại</v>
          </cell>
        </row>
        <row r="113">
          <cell r="B113" t="str">
            <v>B14DCCN332</v>
          </cell>
          <cell r="C113" t="str">
            <v>Thi lại</v>
          </cell>
        </row>
        <row r="114">
          <cell r="B114" t="str">
            <v>B14DCCN056</v>
          </cell>
          <cell r="C114" t="str">
            <v>Thi lại</v>
          </cell>
        </row>
        <row r="115">
          <cell r="B115" t="str">
            <v>B14DCCN072</v>
          </cell>
          <cell r="C115" t="str">
            <v>Thi lại</v>
          </cell>
        </row>
        <row r="116">
          <cell r="B116" t="str">
            <v>B14DCCN183</v>
          </cell>
          <cell r="C116" t="str">
            <v>Thi lại</v>
          </cell>
        </row>
        <row r="117">
          <cell r="B117" t="str">
            <v>B14DCQT065</v>
          </cell>
          <cell r="C117" t="str">
            <v>Thi lại</v>
          </cell>
        </row>
        <row r="118">
          <cell r="B118" t="str">
            <v>B14DCQT076</v>
          </cell>
          <cell r="C118" t="str">
            <v>Thi lại</v>
          </cell>
        </row>
        <row r="119">
          <cell r="B119" t="str">
            <v>B14DCQT063</v>
          </cell>
          <cell r="C119" t="str">
            <v>Thi lại</v>
          </cell>
        </row>
        <row r="120">
          <cell r="B120" t="str">
            <v>B14DCQT022</v>
          </cell>
          <cell r="C120" t="str">
            <v>Thi lại</v>
          </cell>
        </row>
        <row r="121">
          <cell r="B121" t="str">
            <v>B14DCQT097</v>
          </cell>
          <cell r="C121" t="str">
            <v>Thi lại</v>
          </cell>
        </row>
        <row r="122">
          <cell r="B122" t="str">
            <v>B14DCQT322</v>
          </cell>
          <cell r="C122" t="str">
            <v>Thi lại</v>
          </cell>
        </row>
        <row r="123">
          <cell r="B123" t="str">
            <v>B14DCQT256</v>
          </cell>
          <cell r="C123" t="str">
            <v>Thi lại</v>
          </cell>
        </row>
        <row r="124">
          <cell r="B124" t="str">
            <v>B14DCQT320</v>
          </cell>
          <cell r="C124" t="str">
            <v>Thi lại</v>
          </cell>
        </row>
        <row r="125">
          <cell r="B125" t="str">
            <v>B14DCQT156</v>
          </cell>
          <cell r="C125" t="str">
            <v>Thi lại</v>
          </cell>
        </row>
        <row r="126">
          <cell r="B126" t="str">
            <v>B14DCQT314</v>
          </cell>
          <cell r="C126" t="str">
            <v>Thi lại</v>
          </cell>
        </row>
        <row r="127">
          <cell r="B127" t="str">
            <v>B14DCQT288</v>
          </cell>
          <cell r="C127" t="str">
            <v>Thi lại</v>
          </cell>
        </row>
        <row r="128">
          <cell r="B128" t="str">
            <v>B14DCQT290</v>
          </cell>
          <cell r="C128" t="str">
            <v>Thi lại</v>
          </cell>
        </row>
        <row r="129">
          <cell r="B129" t="str">
            <v>B14DCQT094</v>
          </cell>
          <cell r="C129" t="str">
            <v>Thi lại</v>
          </cell>
        </row>
        <row r="130">
          <cell r="B130" t="str">
            <v>B14DCQT026</v>
          </cell>
          <cell r="C130" t="str">
            <v>Thi lại</v>
          </cell>
        </row>
        <row r="131">
          <cell r="B131" t="str">
            <v>B14DCQT019</v>
          </cell>
          <cell r="C131" t="str">
            <v>Thi lại</v>
          </cell>
        </row>
        <row r="132">
          <cell r="B132" t="str">
            <v>B14DCQT031</v>
          </cell>
          <cell r="C132" t="str">
            <v>Thi lại</v>
          </cell>
        </row>
        <row r="133">
          <cell r="B133" t="str">
            <v>B14DCQT209</v>
          </cell>
          <cell r="C133" t="str">
            <v>Thi lại</v>
          </cell>
        </row>
        <row r="134">
          <cell r="B134" t="str">
            <v>B14DCQT227</v>
          </cell>
          <cell r="C134" t="str">
            <v>Thi lại</v>
          </cell>
        </row>
        <row r="135">
          <cell r="B135" t="str">
            <v>B14DCQT328</v>
          </cell>
          <cell r="C135" t="str">
            <v>Thi lại</v>
          </cell>
        </row>
        <row r="136">
          <cell r="B136" t="str">
            <v>B14DCDT277</v>
          </cell>
          <cell r="C136" t="str">
            <v>Thi lại</v>
          </cell>
        </row>
        <row r="137">
          <cell r="B137" t="str">
            <v>B14DCDT013</v>
          </cell>
          <cell r="C137" t="str">
            <v>Thi lại</v>
          </cell>
        </row>
        <row r="138">
          <cell r="B138" t="str">
            <v>B14DCCN268</v>
          </cell>
          <cell r="C138" t="str">
            <v>Thi lại</v>
          </cell>
        </row>
        <row r="139">
          <cell r="B139" t="str">
            <v>B14DCCN388</v>
          </cell>
          <cell r="C139" t="str">
            <v>Thi lại</v>
          </cell>
        </row>
        <row r="140">
          <cell r="B140" t="str">
            <v>B14DCCN430</v>
          </cell>
          <cell r="C140" t="str">
            <v>Thi lại</v>
          </cell>
        </row>
        <row r="141">
          <cell r="B141" t="str">
            <v>B14DCCN426</v>
          </cell>
          <cell r="C141" t="str">
            <v>Thi lại</v>
          </cell>
        </row>
        <row r="142">
          <cell r="B142" t="str">
            <v>B14DCCN150</v>
          </cell>
          <cell r="C142" t="str">
            <v>Thi lại</v>
          </cell>
        </row>
        <row r="143">
          <cell r="B143" t="str">
            <v>B14DCCN456</v>
          </cell>
          <cell r="C143" t="str">
            <v>Thi lại</v>
          </cell>
        </row>
        <row r="144">
          <cell r="B144" t="str">
            <v>B14DCCN329</v>
          </cell>
          <cell r="C144" t="str">
            <v>Thi lại</v>
          </cell>
        </row>
        <row r="145">
          <cell r="B145" t="str">
            <v>B14DCCN529</v>
          </cell>
          <cell r="C145" t="str">
            <v>Thi lại</v>
          </cell>
        </row>
        <row r="146">
          <cell r="B146" t="str">
            <v>B14DCCN085</v>
          </cell>
          <cell r="C146" t="str">
            <v>Thi lại</v>
          </cell>
        </row>
        <row r="147">
          <cell r="B147" t="str">
            <v>B14DCCN198</v>
          </cell>
          <cell r="C147" t="str">
            <v>Thi lại</v>
          </cell>
        </row>
        <row r="148">
          <cell r="B148" t="str">
            <v>B14DCCN025</v>
          </cell>
          <cell r="C148" t="str">
            <v>Thi lại</v>
          </cell>
        </row>
        <row r="149">
          <cell r="B149" t="str">
            <v>B14DCCN380</v>
          </cell>
          <cell r="C149" t="str">
            <v>Thi lại</v>
          </cell>
        </row>
        <row r="150">
          <cell r="B150" t="str">
            <v>B14DCCN554</v>
          </cell>
          <cell r="C150" t="str">
            <v>Thi lại</v>
          </cell>
        </row>
        <row r="151">
          <cell r="B151" t="str">
            <v>B14DCCN249</v>
          </cell>
          <cell r="C151" t="str">
            <v>Thi lại</v>
          </cell>
        </row>
        <row r="152">
          <cell r="B152" t="str">
            <v>B14DCCN471</v>
          </cell>
          <cell r="C152" t="str">
            <v>Thi lại</v>
          </cell>
        </row>
        <row r="153">
          <cell r="B153" t="str">
            <v>B14DCCN578</v>
          </cell>
          <cell r="C153" t="str">
            <v>Thi lại</v>
          </cell>
        </row>
        <row r="154">
          <cell r="B154" t="str">
            <v>B14DCAT016</v>
          </cell>
          <cell r="C154" t="str">
            <v>Thi lại</v>
          </cell>
        </row>
        <row r="155">
          <cell r="B155" t="str">
            <v>B14DCAT222</v>
          </cell>
          <cell r="C155" t="str">
            <v>Thi lại</v>
          </cell>
        </row>
        <row r="156">
          <cell r="B156" t="str">
            <v>B14DCAT260</v>
          </cell>
          <cell r="C156" t="str">
            <v>Thi lại</v>
          </cell>
        </row>
        <row r="157">
          <cell r="B157" t="str">
            <v>B14DCAT170</v>
          </cell>
          <cell r="C157" t="str">
            <v>Thi lại</v>
          </cell>
        </row>
        <row r="158">
          <cell r="B158" t="str">
            <v>B14DCKT061</v>
          </cell>
          <cell r="C158" t="str">
            <v>Thi lại</v>
          </cell>
        </row>
        <row r="159">
          <cell r="B159" t="str">
            <v>B14DCKT077</v>
          </cell>
          <cell r="C159" t="str">
            <v>Thi lại</v>
          </cell>
        </row>
        <row r="160">
          <cell r="B160" t="str">
            <v>B14DCKT109</v>
          </cell>
          <cell r="C160" t="str">
            <v>Thi lại</v>
          </cell>
        </row>
        <row r="161">
          <cell r="B161" t="str">
            <v>B14DCKT092</v>
          </cell>
          <cell r="C161" t="str">
            <v>Thi lại</v>
          </cell>
        </row>
        <row r="162">
          <cell r="B162" t="str">
            <v>B14DCKT003</v>
          </cell>
          <cell r="C162" t="str">
            <v>Thi lại</v>
          </cell>
        </row>
        <row r="163">
          <cell r="B163" t="str">
            <v>B14DCKT063</v>
          </cell>
          <cell r="C163" t="str">
            <v>Thi lại</v>
          </cell>
        </row>
        <row r="164">
          <cell r="B164" t="str">
            <v>B14DCKT098</v>
          </cell>
          <cell r="C164" t="str">
            <v>Thi lại</v>
          </cell>
        </row>
        <row r="165">
          <cell r="B165" t="str">
            <v>B14DCKT015</v>
          </cell>
          <cell r="C165" t="str">
            <v>Thi lại</v>
          </cell>
        </row>
        <row r="166">
          <cell r="B166" t="str">
            <v>B14DCKT030</v>
          </cell>
          <cell r="C166" t="str">
            <v>Thi lại</v>
          </cell>
        </row>
        <row r="167">
          <cell r="B167" t="str">
            <v>B14DCKT038</v>
          </cell>
          <cell r="C167" t="str">
            <v>Thi lại</v>
          </cell>
        </row>
        <row r="168">
          <cell r="B168" t="str">
            <v>B14DCKT085</v>
          </cell>
          <cell r="C168" t="str">
            <v>Thi lại</v>
          </cell>
        </row>
        <row r="169">
          <cell r="B169" t="str">
            <v>B14DCKT058</v>
          </cell>
          <cell r="C169" t="str">
            <v>Thi lại</v>
          </cell>
        </row>
        <row r="170">
          <cell r="B170" t="str">
            <v>B14DCKT046</v>
          </cell>
          <cell r="C170" t="str">
            <v>Thi lại</v>
          </cell>
        </row>
        <row r="171">
          <cell r="B171" t="str">
            <v>B14DCKT024</v>
          </cell>
          <cell r="C171" t="str">
            <v>Thi lại</v>
          </cell>
        </row>
        <row r="172">
          <cell r="B172" t="str">
            <v>B14DCKT095</v>
          </cell>
          <cell r="C172" t="str">
            <v>Thi lại</v>
          </cell>
        </row>
        <row r="173">
          <cell r="B173" t="str">
            <v>B14DCKT100</v>
          </cell>
          <cell r="C173" t="str">
            <v>Thi lại</v>
          </cell>
        </row>
        <row r="174">
          <cell r="B174" t="str">
            <v>B14DCKT002</v>
          </cell>
          <cell r="C174" t="str">
            <v>Thi lại</v>
          </cell>
        </row>
        <row r="175">
          <cell r="B175" t="str">
            <v>B14DCKT054</v>
          </cell>
          <cell r="C175" t="str">
            <v>Thi lại</v>
          </cell>
        </row>
        <row r="176">
          <cell r="B176" t="str">
            <v>B14DCKT106</v>
          </cell>
          <cell r="C176" t="str">
            <v>Thi lại</v>
          </cell>
        </row>
        <row r="177">
          <cell r="B177" t="str">
            <v>B14DCKT137</v>
          </cell>
          <cell r="C177" t="str">
            <v>Thi lại</v>
          </cell>
        </row>
        <row r="178">
          <cell r="B178" t="str">
            <v>B14DCKT289</v>
          </cell>
          <cell r="C178" t="str">
            <v>Thi lại</v>
          </cell>
        </row>
        <row r="179">
          <cell r="B179" t="str">
            <v>B14DCKT354</v>
          </cell>
          <cell r="C179" t="str">
            <v>Thi lại</v>
          </cell>
        </row>
        <row r="180">
          <cell r="B180" t="str">
            <v>B14DCKT170</v>
          </cell>
          <cell r="C180" t="str">
            <v>Thi lại</v>
          </cell>
        </row>
        <row r="181">
          <cell r="B181" t="str">
            <v>B14DCKT151</v>
          </cell>
          <cell r="C181" t="str">
            <v>Thi lại</v>
          </cell>
        </row>
        <row r="182">
          <cell r="B182" t="str">
            <v>B14DCKT297</v>
          </cell>
          <cell r="C182" t="str">
            <v>Thi lại</v>
          </cell>
        </row>
        <row r="183">
          <cell r="B183" t="str">
            <v>B14DCKT305</v>
          </cell>
          <cell r="C183" t="str">
            <v>Thi lại</v>
          </cell>
        </row>
        <row r="184">
          <cell r="B184" t="str">
            <v>B14DCKT134</v>
          </cell>
          <cell r="C184" t="str">
            <v>Thi lại</v>
          </cell>
        </row>
        <row r="185">
          <cell r="B185" t="str">
            <v>B14DCKT228</v>
          </cell>
          <cell r="C185" t="str">
            <v>Thi lại</v>
          </cell>
        </row>
        <row r="186">
          <cell r="B186" t="str">
            <v>B14DCKT369</v>
          </cell>
          <cell r="C186" t="str">
            <v>Thi lại</v>
          </cell>
        </row>
        <row r="187">
          <cell r="B187" t="str">
            <v>B14DCKT255</v>
          </cell>
          <cell r="C187" t="str">
            <v>Thi lại</v>
          </cell>
        </row>
        <row r="188">
          <cell r="B188" t="str">
            <v>B14DCKT388</v>
          </cell>
          <cell r="C188" t="str">
            <v>Thi lại</v>
          </cell>
        </row>
        <row r="189">
          <cell r="B189" t="str">
            <v>B14DCKT327</v>
          </cell>
          <cell r="C189" t="str">
            <v>Thi lại</v>
          </cell>
        </row>
        <row r="190">
          <cell r="B190" t="str">
            <v>B14DCKT379</v>
          </cell>
          <cell r="C190" t="str">
            <v>Thi lại</v>
          </cell>
        </row>
        <row r="191">
          <cell r="B191" t="str">
            <v>B14DCMR011</v>
          </cell>
          <cell r="C191" t="str">
            <v>Thi lại</v>
          </cell>
        </row>
        <row r="192">
          <cell r="B192" t="str">
            <v>B14DCMR102</v>
          </cell>
          <cell r="C192" t="str">
            <v>Thi lại</v>
          </cell>
        </row>
        <row r="193">
          <cell r="B193" t="str">
            <v>B14DCMR067</v>
          </cell>
          <cell r="C193" t="str">
            <v>Thi lại</v>
          </cell>
        </row>
        <row r="194">
          <cell r="B194" t="str">
            <v>B14DCMR051</v>
          </cell>
          <cell r="C194" t="str">
            <v>Thi lại</v>
          </cell>
        </row>
        <row r="195">
          <cell r="B195" t="str">
            <v>B14DCMR019</v>
          </cell>
          <cell r="C195" t="str">
            <v>Thi lại</v>
          </cell>
        </row>
        <row r="196">
          <cell r="B196" t="str">
            <v>B14DCMR065</v>
          </cell>
          <cell r="C196" t="str">
            <v>Thi lại</v>
          </cell>
        </row>
        <row r="197">
          <cell r="B197" t="str">
            <v>B14DCMR009</v>
          </cell>
          <cell r="C197" t="str">
            <v>Thi lại</v>
          </cell>
        </row>
        <row r="198">
          <cell r="B198" t="str">
            <v>B14DCMR053</v>
          </cell>
          <cell r="C198" t="str">
            <v>Thi lại</v>
          </cell>
        </row>
        <row r="199">
          <cell r="B199" t="str">
            <v>B14DCMR035</v>
          </cell>
          <cell r="C199" t="str">
            <v>Thi lại</v>
          </cell>
        </row>
        <row r="200">
          <cell r="B200" t="str">
            <v>B14DCMR066</v>
          </cell>
          <cell r="C200" t="str">
            <v>Thi lại</v>
          </cell>
        </row>
        <row r="201">
          <cell r="B201" t="str">
            <v>B14DCMR022</v>
          </cell>
          <cell r="C201" t="str">
            <v>Thi lại</v>
          </cell>
        </row>
        <row r="202">
          <cell r="B202" t="str">
            <v>B14DCMR008</v>
          </cell>
          <cell r="C202" t="str">
            <v>Thi lại</v>
          </cell>
        </row>
        <row r="203">
          <cell r="B203" t="str">
            <v>B14DCMR026</v>
          </cell>
          <cell r="C203" t="str">
            <v>Thi lại</v>
          </cell>
        </row>
        <row r="204">
          <cell r="B204" t="str">
            <v>B14DCMR044</v>
          </cell>
          <cell r="C204" t="str">
            <v>Thi lại</v>
          </cell>
        </row>
        <row r="205">
          <cell r="B205" t="str">
            <v>B14DCMR092</v>
          </cell>
          <cell r="C205" t="str">
            <v>Thi lại</v>
          </cell>
        </row>
        <row r="206">
          <cell r="B206" t="str">
            <v>B14DCMR028</v>
          </cell>
          <cell r="C206" t="str">
            <v>Thi lại</v>
          </cell>
        </row>
        <row r="207">
          <cell r="B207" t="str">
            <v>B14DCMR050</v>
          </cell>
          <cell r="C207" t="str">
            <v>Thi lại</v>
          </cell>
        </row>
        <row r="208">
          <cell r="B208" t="str">
            <v>B14DCMR096</v>
          </cell>
          <cell r="C208" t="str">
            <v>Thi lại</v>
          </cell>
        </row>
        <row r="209">
          <cell r="B209" t="str">
            <v>B14DCMR052</v>
          </cell>
          <cell r="C209" t="str">
            <v>Thi lại</v>
          </cell>
        </row>
        <row r="210">
          <cell r="B210" t="str">
            <v>B14DCMR020</v>
          </cell>
          <cell r="C210" t="str">
            <v>Thi lại</v>
          </cell>
        </row>
        <row r="211">
          <cell r="B211" t="str">
            <v>B14DCMR255</v>
          </cell>
          <cell r="C211" t="str">
            <v>Thi lại</v>
          </cell>
        </row>
        <row r="212">
          <cell r="B212" t="str">
            <v>B14DCMR221</v>
          </cell>
          <cell r="C212" t="str">
            <v>Thi lại</v>
          </cell>
        </row>
        <row r="213">
          <cell r="B213" t="str">
            <v>B14DCMR162</v>
          </cell>
          <cell r="C213" t="str">
            <v>Thi lại</v>
          </cell>
        </row>
        <row r="214">
          <cell r="B214" t="str">
            <v>B14DCMR265</v>
          </cell>
          <cell r="C214" t="str">
            <v>Thi lại</v>
          </cell>
        </row>
        <row r="215">
          <cell r="B215" t="str">
            <v>B14DCMR273</v>
          </cell>
          <cell r="C215" t="str">
            <v>Thi lại</v>
          </cell>
        </row>
        <row r="216">
          <cell r="B216" t="str">
            <v>B14DCMR176</v>
          </cell>
          <cell r="C216" t="str">
            <v>Thi lại</v>
          </cell>
        </row>
        <row r="217">
          <cell r="B217" t="str">
            <v>B14DCMR239</v>
          </cell>
          <cell r="C217" t="str">
            <v>Thi lại</v>
          </cell>
        </row>
        <row r="218">
          <cell r="B218" t="str">
            <v>B14DCMR152</v>
          </cell>
          <cell r="C218" t="str">
            <v>Thi lại</v>
          </cell>
        </row>
        <row r="219">
          <cell r="B219" t="str">
            <v>B14DCMR141</v>
          </cell>
          <cell r="C219" t="str">
            <v>Thi lại</v>
          </cell>
        </row>
        <row r="220">
          <cell r="B220" t="str">
            <v>B14DCMR226</v>
          </cell>
          <cell r="C220" t="str">
            <v>Thi lại</v>
          </cell>
        </row>
        <row r="221">
          <cell r="B221" t="str">
            <v>B14DCMR287</v>
          </cell>
          <cell r="C221" t="str">
            <v>Thi lại</v>
          </cell>
        </row>
        <row r="222">
          <cell r="B222" t="str">
            <v>B14DCVT201</v>
          </cell>
          <cell r="C222" t="str">
            <v>Thi lại</v>
          </cell>
        </row>
        <row r="223">
          <cell r="B223" t="str">
            <v>B14DCVT096</v>
          </cell>
          <cell r="C223" t="str">
            <v>Thi lại</v>
          </cell>
        </row>
        <row r="224">
          <cell r="B224" t="str">
            <v>B14DCVT177</v>
          </cell>
          <cell r="C224" t="str">
            <v>Thi lại</v>
          </cell>
        </row>
        <row r="225">
          <cell r="B225" t="str">
            <v>B14DCVT171</v>
          </cell>
          <cell r="C225" t="str">
            <v>Thi lại</v>
          </cell>
        </row>
        <row r="226">
          <cell r="B226" t="str">
            <v>B14DCVT165</v>
          </cell>
          <cell r="C226" t="str">
            <v>Thi lại</v>
          </cell>
        </row>
        <row r="227">
          <cell r="B227" t="str">
            <v>B14DCVT210</v>
          </cell>
          <cell r="C227" t="str">
            <v>Thi lại</v>
          </cell>
        </row>
        <row r="228">
          <cell r="B228" t="str">
            <v>B14DCVT220</v>
          </cell>
          <cell r="C228" t="str">
            <v>Thi lại</v>
          </cell>
        </row>
        <row r="229">
          <cell r="B229" t="str">
            <v>B14DCVT175</v>
          </cell>
          <cell r="C229" t="str">
            <v>Thi lại</v>
          </cell>
        </row>
        <row r="230">
          <cell r="B230" t="str">
            <v>B14DCVT247</v>
          </cell>
          <cell r="C230" t="str">
            <v>Thi lại</v>
          </cell>
        </row>
        <row r="231">
          <cell r="B231" t="str">
            <v>B14DCVT235</v>
          </cell>
          <cell r="C231" t="str">
            <v>Thi lại</v>
          </cell>
        </row>
        <row r="232">
          <cell r="B232" t="str">
            <v>B14DCVT118</v>
          </cell>
          <cell r="C232" t="str">
            <v>Thi lại</v>
          </cell>
        </row>
        <row r="233">
          <cell r="B233" t="str">
            <v>B14DCVT239</v>
          </cell>
          <cell r="C233" t="str">
            <v>Thi lại</v>
          </cell>
        </row>
        <row r="234">
          <cell r="B234" t="str">
            <v>B14DCVT257</v>
          </cell>
          <cell r="C234" t="str">
            <v>Thi lại</v>
          </cell>
        </row>
        <row r="235">
          <cell r="B235" t="str">
            <v>B14DCVT155</v>
          </cell>
          <cell r="C235" t="str">
            <v>Thi lại</v>
          </cell>
        </row>
        <row r="236">
          <cell r="B236" t="str">
            <v>B14DCVT594</v>
          </cell>
          <cell r="C236" t="str">
            <v>Thi lại</v>
          </cell>
        </row>
        <row r="237">
          <cell r="B237" t="str">
            <v>B14DCVT492</v>
          </cell>
          <cell r="C237" t="str">
            <v>Thi lại</v>
          </cell>
        </row>
        <row r="238">
          <cell r="B238" t="str">
            <v>B14DCVT339</v>
          </cell>
          <cell r="C238" t="str">
            <v>Thi lại</v>
          </cell>
        </row>
        <row r="239">
          <cell r="B239" t="str">
            <v>B14DCVT403</v>
          </cell>
          <cell r="C239" t="str">
            <v>Thi lại</v>
          </cell>
        </row>
        <row r="240">
          <cell r="B240" t="str">
            <v>B14DCVT367</v>
          </cell>
          <cell r="C240" t="str">
            <v>Thi lại</v>
          </cell>
        </row>
        <row r="241">
          <cell r="B241" t="str">
            <v>B14DCVT449</v>
          </cell>
          <cell r="C241" t="str">
            <v>Thi lại</v>
          </cell>
        </row>
        <row r="242">
          <cell r="B242" t="str">
            <v>B14DCVT663</v>
          </cell>
          <cell r="C242" t="str">
            <v>Thi lại</v>
          </cell>
        </row>
        <row r="243">
          <cell r="B243" t="str">
            <v>B14DCVT537</v>
          </cell>
          <cell r="C243" t="str">
            <v>Thi lại</v>
          </cell>
        </row>
        <row r="244">
          <cell r="B244" t="str">
            <v>B14DCVT637</v>
          </cell>
          <cell r="C244" t="str">
            <v>Thi lại</v>
          </cell>
        </row>
        <row r="245">
          <cell r="B245" t="str">
            <v>B14DCVT062</v>
          </cell>
          <cell r="C245" t="str">
            <v>Thi lại</v>
          </cell>
        </row>
        <row r="246">
          <cell r="B246" t="str">
            <v>B14DCVT009</v>
          </cell>
          <cell r="C246" t="str">
            <v>Thi lại</v>
          </cell>
        </row>
        <row r="247">
          <cell r="B247" t="str">
            <v>B14DCVT055</v>
          </cell>
          <cell r="C247" t="str">
            <v>Thi lại</v>
          </cell>
        </row>
        <row r="248">
          <cell r="B248" t="str">
            <v>B14DCDT164</v>
          </cell>
          <cell r="C248" t="str">
            <v>Thi lại</v>
          </cell>
        </row>
        <row r="249">
          <cell r="B249" t="str">
            <v>B14DCDT003</v>
          </cell>
          <cell r="C249" t="str">
            <v>Thi lại</v>
          </cell>
        </row>
        <row r="250">
          <cell r="B250" t="str">
            <v>B14DCDT221</v>
          </cell>
          <cell r="C250" t="str">
            <v>Thi lại</v>
          </cell>
        </row>
        <row r="251">
          <cell r="B251" t="str">
            <v>B14DCDT208</v>
          </cell>
          <cell r="C251" t="str">
            <v>Thi lại</v>
          </cell>
        </row>
        <row r="252">
          <cell r="B252" t="str">
            <v>B14DCDT207</v>
          </cell>
          <cell r="C252" t="str">
            <v>Thi lại</v>
          </cell>
        </row>
        <row r="253">
          <cell r="B253" t="str">
            <v>B14DCDT030</v>
          </cell>
          <cell r="C253" t="str">
            <v>Thi lại</v>
          </cell>
        </row>
        <row r="254">
          <cell r="B254" t="str">
            <v>B14DCDT103</v>
          </cell>
          <cell r="C254" t="str">
            <v>Thi lại</v>
          </cell>
        </row>
        <row r="255">
          <cell r="B255" t="str">
            <v>B14DCDT029</v>
          </cell>
          <cell r="C255" t="str">
            <v>Thi lại</v>
          </cell>
        </row>
        <row r="256">
          <cell r="B256" t="str">
            <v>B14DCDT007</v>
          </cell>
          <cell r="C256" t="str">
            <v>Thi lại</v>
          </cell>
        </row>
        <row r="257">
          <cell r="B257" t="str">
            <v>B14DCDT147</v>
          </cell>
          <cell r="C257" t="str">
            <v>Thi lại</v>
          </cell>
        </row>
        <row r="258">
          <cell r="B258" t="str">
            <v>B14DCDT178</v>
          </cell>
          <cell r="C258" t="str">
            <v>Thi lại</v>
          </cell>
        </row>
        <row r="259">
          <cell r="B259" t="str">
            <v>B14DCDT053</v>
          </cell>
          <cell r="C259" t="str">
            <v>Thi lại</v>
          </cell>
        </row>
        <row r="260">
          <cell r="B260" t="str">
            <v>B14DCDT020</v>
          </cell>
          <cell r="C260" t="str">
            <v>Thi lại</v>
          </cell>
        </row>
        <row r="261">
          <cell r="B261" t="str">
            <v>B14DCDT253</v>
          </cell>
          <cell r="C261" t="str">
            <v>Thi lại</v>
          </cell>
        </row>
        <row r="262">
          <cell r="B262" t="str">
            <v>B14DCDT052</v>
          </cell>
          <cell r="C262" t="str">
            <v>Thi lại</v>
          </cell>
        </row>
        <row r="263">
          <cell r="B263" t="str">
            <v>B14DCDT239</v>
          </cell>
          <cell r="C263" t="str">
            <v>Thi lại</v>
          </cell>
        </row>
        <row r="264">
          <cell r="B264" t="str">
            <v>B14DCCN566</v>
          </cell>
          <cell r="C264" t="str">
            <v>Thi lại</v>
          </cell>
        </row>
        <row r="265">
          <cell r="B265" t="str">
            <v>B14DCCN378</v>
          </cell>
          <cell r="C265" t="str">
            <v>Thi lại</v>
          </cell>
        </row>
        <row r="266">
          <cell r="B266" t="str">
            <v>B14DCCN572</v>
          </cell>
          <cell r="C266" t="str">
            <v>Thi lại</v>
          </cell>
        </row>
        <row r="267">
          <cell r="B267" t="str">
            <v>B14DCCN568</v>
          </cell>
          <cell r="C267" t="str">
            <v>Thi lại</v>
          </cell>
        </row>
        <row r="268">
          <cell r="B268" t="str">
            <v>B14DCCN571</v>
          </cell>
          <cell r="C268" t="str">
            <v>Thi lại</v>
          </cell>
        </row>
        <row r="269">
          <cell r="B269" t="str">
            <v>B14DCCN569</v>
          </cell>
          <cell r="C269" t="str">
            <v>Thi lại</v>
          </cell>
        </row>
        <row r="270">
          <cell r="B270" t="str">
            <v>B14DCCN039</v>
          </cell>
          <cell r="C270" t="str">
            <v>Thi lại</v>
          </cell>
        </row>
        <row r="271">
          <cell r="B271" t="str">
            <v>B14DCCN512</v>
          </cell>
          <cell r="C271" t="str">
            <v>Thi lại</v>
          </cell>
        </row>
        <row r="272">
          <cell r="B272" t="str">
            <v>B14DCCN290</v>
          </cell>
          <cell r="C272" t="str">
            <v>Thi lại</v>
          </cell>
        </row>
        <row r="273">
          <cell r="B273" t="str">
            <v>B14DCCN212</v>
          </cell>
          <cell r="C273" t="str">
            <v>Thi lại</v>
          </cell>
        </row>
        <row r="274">
          <cell r="B274" t="str">
            <v>B14DCCN116</v>
          </cell>
          <cell r="C274" t="str">
            <v>Thi lại</v>
          </cell>
        </row>
        <row r="275">
          <cell r="B275" t="str">
            <v>B14DCCN574</v>
          </cell>
          <cell r="C275" t="str">
            <v>Thi lại</v>
          </cell>
        </row>
        <row r="276">
          <cell r="B276" t="str">
            <v>B14DCCN048</v>
          </cell>
          <cell r="C276" t="str">
            <v>Thi lại</v>
          </cell>
        </row>
        <row r="277">
          <cell r="B277" t="str">
            <v>B14DCCN777</v>
          </cell>
          <cell r="C277" t="str">
            <v>Thi lại</v>
          </cell>
        </row>
        <row r="278">
          <cell r="B278" t="str">
            <v>B14DCPT427</v>
          </cell>
          <cell r="C278" t="str">
            <v>Thi lại</v>
          </cell>
        </row>
        <row r="279">
          <cell r="B279" t="str">
            <v>B14DCQT064</v>
          </cell>
          <cell r="C279" t="str">
            <v>Thi lại</v>
          </cell>
        </row>
        <row r="280">
          <cell r="B280" t="str">
            <v>B14DCQT029</v>
          </cell>
          <cell r="C280" t="str">
            <v>Thi lại</v>
          </cell>
        </row>
        <row r="281">
          <cell r="B281" t="str">
            <v>B14DCQT068</v>
          </cell>
          <cell r="C281" t="str">
            <v>Thi lại</v>
          </cell>
        </row>
        <row r="282">
          <cell r="B282" t="str">
            <v>B14DCQT055</v>
          </cell>
          <cell r="C282" t="str">
            <v>Thi lại</v>
          </cell>
        </row>
        <row r="283">
          <cell r="B283" t="str">
            <v>B14DCQT015</v>
          </cell>
          <cell r="C283" t="str">
            <v>Thi lại</v>
          </cell>
        </row>
        <row r="284">
          <cell r="B284" t="str">
            <v>B14DCQT042</v>
          </cell>
          <cell r="C284" t="str">
            <v>Thi lại</v>
          </cell>
        </row>
        <row r="285">
          <cell r="B285" t="str">
            <v>B14DCQT101</v>
          </cell>
          <cell r="C285" t="str">
            <v>Thi lại</v>
          </cell>
        </row>
        <row r="286">
          <cell r="B286" t="str">
            <v>B14DCQT099</v>
          </cell>
          <cell r="C286" t="str">
            <v>Thi lại</v>
          </cell>
        </row>
        <row r="287">
          <cell r="B287" t="str">
            <v>B14DCQT112</v>
          </cell>
          <cell r="C287" t="str">
            <v>Thi lại</v>
          </cell>
        </row>
        <row r="288">
          <cell r="B288" t="str">
            <v>B14DCQT213</v>
          </cell>
          <cell r="C288" t="str">
            <v>Thi lại</v>
          </cell>
        </row>
        <row r="289">
          <cell r="B289" t="str">
            <v>B14DCQT215</v>
          </cell>
          <cell r="C289" t="str">
            <v>Thi lại</v>
          </cell>
        </row>
        <row r="290">
          <cell r="B290" t="str">
            <v>B14DCQT318</v>
          </cell>
          <cell r="C290" t="str">
            <v>Thi lại</v>
          </cell>
        </row>
        <row r="291">
          <cell r="B291" t="str">
            <v>B14DCQT329</v>
          </cell>
          <cell r="C291" t="str">
            <v>Thi lại</v>
          </cell>
        </row>
        <row r="292">
          <cell r="B292" t="str">
            <v>B13DCQT124</v>
          </cell>
          <cell r="C292" t="str">
            <v>Thi lại</v>
          </cell>
        </row>
        <row r="293">
          <cell r="B293" t="str">
            <v>B14DCQT088</v>
          </cell>
          <cell r="C293" t="str">
            <v>Thi lại</v>
          </cell>
        </row>
        <row r="294">
          <cell r="B294" t="str">
            <v>B14DCQT030</v>
          </cell>
          <cell r="C294" t="str">
            <v>Thi lại</v>
          </cell>
        </row>
        <row r="295">
          <cell r="B295" t="str">
            <v>B14DCQT245</v>
          </cell>
          <cell r="C295" t="str">
            <v>Thi lại</v>
          </cell>
        </row>
        <row r="296">
          <cell r="B296" t="str">
            <v>B14DCQT125</v>
          </cell>
          <cell r="C296" t="str">
            <v>Thi lại</v>
          </cell>
        </row>
        <row r="297">
          <cell r="B297" t="str">
            <v>B14DCPT159</v>
          </cell>
          <cell r="C297" t="str">
            <v>Thi lại</v>
          </cell>
        </row>
        <row r="298">
          <cell r="B298" t="str">
            <v>B14DCPT178</v>
          </cell>
          <cell r="C298" t="str">
            <v>Thi lại</v>
          </cell>
        </row>
        <row r="299">
          <cell r="B299" t="str">
            <v>B14DCPT231</v>
          </cell>
          <cell r="C299" t="str">
            <v>Thi lại</v>
          </cell>
        </row>
        <row r="300">
          <cell r="B300" t="str">
            <v>B14DCPT087</v>
          </cell>
          <cell r="C300" t="str">
            <v>Thi lại</v>
          </cell>
        </row>
        <row r="301">
          <cell r="B301" t="str">
            <v>B14DCQT049</v>
          </cell>
          <cell r="C301" t="str">
            <v>Thi lại</v>
          </cell>
        </row>
        <row r="302">
          <cell r="B302" t="str">
            <v>B14DCQT003</v>
          </cell>
          <cell r="C302" t="str">
            <v>Thi lại</v>
          </cell>
        </row>
        <row r="303">
          <cell r="B303" t="str">
            <v>B14DCQT024</v>
          </cell>
          <cell r="C303" t="str">
            <v>Thi lại</v>
          </cell>
        </row>
        <row r="304">
          <cell r="B304" t="str">
            <v>B14DCQT053</v>
          </cell>
          <cell r="C304" t="str">
            <v>Thi lại</v>
          </cell>
        </row>
        <row r="305">
          <cell r="B305" t="str">
            <v>B14DCQT040</v>
          </cell>
          <cell r="C305" t="str">
            <v>Thi lại</v>
          </cell>
        </row>
        <row r="306">
          <cell r="B306" t="str">
            <v>B14DCQT078</v>
          </cell>
          <cell r="C306" t="str">
            <v>Thi lại</v>
          </cell>
        </row>
        <row r="307">
          <cell r="B307" t="str">
            <v>B14DCQT059</v>
          </cell>
          <cell r="C307" t="str">
            <v>Thi lại</v>
          </cell>
        </row>
        <row r="308">
          <cell r="B308" t="str">
            <v>B14DCQT184</v>
          </cell>
          <cell r="C308" t="str">
            <v>Thi lại</v>
          </cell>
        </row>
        <row r="309">
          <cell r="B309" t="str">
            <v>B14DCQT266</v>
          </cell>
          <cell r="C309" t="str">
            <v>Thi lại</v>
          </cell>
        </row>
        <row r="310">
          <cell r="B310" t="str">
            <v>B14DCQT263</v>
          </cell>
          <cell r="C310" t="str">
            <v>Thi lại</v>
          </cell>
        </row>
        <row r="311">
          <cell r="B311" t="str">
            <v>B14DCQT157</v>
          </cell>
          <cell r="C311" t="str">
            <v>Thi lại</v>
          </cell>
        </row>
        <row r="312">
          <cell r="B312" t="str">
            <v>B14DCQT127</v>
          </cell>
          <cell r="C312" t="str">
            <v>Thi lại</v>
          </cell>
        </row>
        <row r="313">
          <cell r="B313" t="str">
            <v>B14DCQT275</v>
          </cell>
          <cell r="C313" t="str">
            <v>Thi lại</v>
          </cell>
        </row>
        <row r="314">
          <cell r="B314" t="str">
            <v>B14DCQT283</v>
          </cell>
          <cell r="C314" t="str">
            <v>Thi lại</v>
          </cell>
        </row>
        <row r="315">
          <cell r="B315" t="str">
            <v>B14DCQT317</v>
          </cell>
          <cell r="C315" t="str">
            <v>Thi lại</v>
          </cell>
        </row>
        <row r="316">
          <cell r="B316" t="str">
            <v>B14DCQT185</v>
          </cell>
          <cell r="C316" t="str">
            <v>Thi lại</v>
          </cell>
        </row>
        <row r="317">
          <cell r="B317" t="str">
            <v>B14DCQT327</v>
          </cell>
          <cell r="C317" t="str">
            <v>Thi lại</v>
          </cell>
        </row>
        <row r="318">
          <cell r="B318" t="str">
            <v>B14DCQT352</v>
          </cell>
          <cell r="C318" t="str">
            <v>Thi lại</v>
          </cell>
        </row>
        <row r="319">
          <cell r="B319" t="str">
            <v>B14DCQT239</v>
          </cell>
          <cell r="C319" t="str">
            <v>Thi lại</v>
          </cell>
        </row>
        <row r="320">
          <cell r="B320" t="str">
            <v>B14DCPT149</v>
          </cell>
          <cell r="C320" t="str">
            <v>Thi lại</v>
          </cell>
        </row>
        <row r="321">
          <cell r="B321" t="str">
            <v>B14DCPT049</v>
          </cell>
          <cell r="C321" t="str">
            <v>Thi lại</v>
          </cell>
        </row>
        <row r="322">
          <cell r="B322" t="str">
            <v>B14DCPT188</v>
          </cell>
          <cell r="C322" t="str">
            <v>Thi lại</v>
          </cell>
        </row>
        <row r="323">
          <cell r="B323" t="str">
            <v>B14DCPT273</v>
          </cell>
          <cell r="C323" t="str">
            <v>Thi lại</v>
          </cell>
        </row>
        <row r="324">
          <cell r="B324" t="str">
            <v>B14DCPT433</v>
          </cell>
          <cell r="C324" t="str">
            <v>Thi lại</v>
          </cell>
        </row>
        <row r="325">
          <cell r="B325" t="str">
            <v>B14DCPT452</v>
          </cell>
          <cell r="C325" t="str">
            <v>Thi lại</v>
          </cell>
        </row>
        <row r="326">
          <cell r="B326" t="str">
            <v>B14DCDT008</v>
          </cell>
          <cell r="C326" t="str">
            <v>Thi lại</v>
          </cell>
        </row>
        <row r="327">
          <cell r="B327" t="str">
            <v>B14DCDT056</v>
          </cell>
          <cell r="C327" t="str">
            <v>Thi lại</v>
          </cell>
        </row>
        <row r="328">
          <cell r="B328" t="str">
            <v>B14DCDT081</v>
          </cell>
          <cell r="C328" t="str">
            <v>Thi lại</v>
          </cell>
        </row>
        <row r="329">
          <cell r="B329" t="str">
            <v>B14DCDT074</v>
          </cell>
          <cell r="C329" t="str">
            <v>Thi lại</v>
          </cell>
        </row>
        <row r="330">
          <cell r="B330" t="str">
            <v>B14DCDT045</v>
          </cell>
          <cell r="C330" t="str">
            <v>Thi lại</v>
          </cell>
        </row>
        <row r="331">
          <cell r="B331" t="str">
            <v>B14DCDT004</v>
          </cell>
          <cell r="C331" t="str">
            <v>Thi lại</v>
          </cell>
        </row>
        <row r="332">
          <cell r="B332" t="str">
            <v>B14DCDT090</v>
          </cell>
          <cell r="C332" t="str">
            <v>Thi lại</v>
          </cell>
        </row>
        <row r="333">
          <cell r="B333" t="str">
            <v>B14DCDT077</v>
          </cell>
          <cell r="C333" t="str">
            <v>Thi lại</v>
          </cell>
        </row>
        <row r="334">
          <cell r="B334" t="str">
            <v>B14DCDT141</v>
          </cell>
          <cell r="C334" t="str">
            <v>Thi lại</v>
          </cell>
        </row>
        <row r="335">
          <cell r="B335" t="str">
            <v>B14DCDT210</v>
          </cell>
          <cell r="C335" t="str">
            <v>Thi lại</v>
          </cell>
        </row>
        <row r="336">
          <cell r="B336" t="str">
            <v>B14DCDT168</v>
          </cell>
          <cell r="C336" t="str">
            <v>Thi lại</v>
          </cell>
        </row>
        <row r="337">
          <cell r="B337" t="str">
            <v>B14DCDT069</v>
          </cell>
          <cell r="C337" t="str">
            <v>Thi lại</v>
          </cell>
        </row>
        <row r="338">
          <cell r="B338" t="str">
            <v>B14DCDT034</v>
          </cell>
          <cell r="C338" t="str">
            <v>Thi lại</v>
          </cell>
        </row>
        <row r="339">
          <cell r="B339" t="str">
            <v>B14DCDT165</v>
          </cell>
          <cell r="C339" t="str">
            <v>Thi lại</v>
          </cell>
        </row>
        <row r="340">
          <cell r="B340" t="str">
            <v>B14DCDT278</v>
          </cell>
          <cell r="C340" t="str">
            <v>Thi lại</v>
          </cell>
        </row>
        <row r="341">
          <cell r="B341" t="str">
            <v>B14DCDT285</v>
          </cell>
          <cell r="C341" t="str">
            <v>Thi lại</v>
          </cell>
        </row>
        <row r="342">
          <cell r="B342" t="str">
            <v>B14DCDT040</v>
          </cell>
          <cell r="C342" t="str">
            <v>Thi lại</v>
          </cell>
        </row>
        <row r="343">
          <cell r="B343" t="str">
            <v>B14DCDT024</v>
          </cell>
          <cell r="C343" t="str">
            <v>Thi lại</v>
          </cell>
        </row>
        <row r="344">
          <cell r="B344" t="str">
            <v>B14DCDT041</v>
          </cell>
          <cell r="C344" t="str">
            <v>Thi lại</v>
          </cell>
        </row>
        <row r="345">
          <cell r="B345" t="str">
            <v>B14DCKT220</v>
          </cell>
          <cell r="C345" t="str">
            <v>Thi lại</v>
          </cell>
        </row>
        <row r="346">
          <cell r="B346" t="str">
            <v>B14DCKT101</v>
          </cell>
          <cell r="C346" t="str">
            <v>Thi lại</v>
          </cell>
        </row>
        <row r="347">
          <cell r="B347" t="str">
            <v>B14DCQT303</v>
          </cell>
          <cell r="C347" t="str">
            <v>Thi lại</v>
          </cell>
        </row>
        <row r="348">
          <cell r="B348" t="str">
            <v>B14DCQT339</v>
          </cell>
          <cell r="C348" t="str">
            <v>Thi lại</v>
          </cell>
        </row>
        <row r="349">
          <cell r="B349" t="str">
            <v>B13DCQT135</v>
          </cell>
          <cell r="C349" t="str">
            <v>Thi lại</v>
          </cell>
        </row>
        <row r="350">
          <cell r="B350" t="str">
            <v>B14DCPT144</v>
          </cell>
          <cell r="C350" t="str">
            <v>Thi lại</v>
          </cell>
        </row>
        <row r="351">
          <cell r="B351" t="str">
            <v>B13DCQT136</v>
          </cell>
          <cell r="C351" t="str">
            <v>Thi lại</v>
          </cell>
        </row>
        <row r="352">
          <cell r="B352" t="str">
            <v>B14DCKT018</v>
          </cell>
          <cell r="C352" t="str">
            <v>Thi lại</v>
          </cell>
        </row>
        <row r="353">
          <cell r="B353" t="str">
            <v>B14DCPT110</v>
          </cell>
          <cell r="C353" t="str">
            <v>Thi lại</v>
          </cell>
        </row>
        <row r="354">
          <cell r="B354" t="str">
            <v>B14DCQT028</v>
          </cell>
          <cell r="C354" t="str">
            <v>Thi lại</v>
          </cell>
        </row>
        <row r="355">
          <cell r="B355" t="str">
            <v>B14DCCN144</v>
          </cell>
          <cell r="C355" t="str">
            <v>Thi lại</v>
          </cell>
        </row>
        <row r="356">
          <cell r="B356" t="str">
            <v>B14DCVT107</v>
          </cell>
          <cell r="C356" t="str">
            <v>Thi lại</v>
          </cell>
        </row>
        <row r="357">
          <cell r="B357" t="str">
            <v>B14DCDT157</v>
          </cell>
          <cell r="C357" t="str">
            <v>Thi lại</v>
          </cell>
        </row>
        <row r="358">
          <cell r="B358" t="str">
            <v>B14DCVT190</v>
          </cell>
          <cell r="C358" t="str">
            <v>Thi lại</v>
          </cell>
        </row>
        <row r="359">
          <cell r="B359" t="str">
            <v>B14DCKT107</v>
          </cell>
          <cell r="C359" t="str">
            <v>Thi lại</v>
          </cell>
        </row>
        <row r="360">
          <cell r="B360" t="str">
            <v>B14DCQT150</v>
          </cell>
          <cell r="C360" t="str">
            <v>Thi lại</v>
          </cell>
        </row>
        <row r="361">
          <cell r="B361" t="str">
            <v>B14DCCN073</v>
          </cell>
          <cell r="C361" t="str">
            <v>Thi lại</v>
          </cell>
        </row>
        <row r="362">
          <cell r="B362" t="str">
            <v>B14DCVT245</v>
          </cell>
          <cell r="C362" t="str">
            <v>Thi lại</v>
          </cell>
        </row>
        <row r="363">
          <cell r="B363" t="str">
            <v>B14DCCN041</v>
          </cell>
          <cell r="C363" t="str">
            <v>Thi lại</v>
          </cell>
        </row>
        <row r="364">
          <cell r="B364" t="str">
            <v>B14DCCN087</v>
          </cell>
          <cell r="C364" t="str">
            <v>Thi lại</v>
          </cell>
        </row>
        <row r="365">
          <cell r="B365" t="str">
            <v>B14DCAT042</v>
          </cell>
          <cell r="C365" t="str">
            <v>Thi lại</v>
          </cell>
        </row>
        <row r="366">
          <cell r="B366" t="str">
            <v>B14DCDT301</v>
          </cell>
          <cell r="C366" t="str">
            <v>Thi lại</v>
          </cell>
        </row>
        <row r="367">
          <cell r="B367" t="str">
            <v>B14DCVT185</v>
          </cell>
          <cell r="C367" t="str">
            <v>Thi lại</v>
          </cell>
        </row>
        <row r="368">
          <cell r="B368" t="str">
            <v>B14DCPT600</v>
          </cell>
          <cell r="C368" t="str">
            <v>Thi lại</v>
          </cell>
        </row>
        <row r="369">
          <cell r="B369" t="str">
            <v>B14DCVT099</v>
          </cell>
          <cell r="C369" t="str">
            <v>Thi lại</v>
          </cell>
        </row>
        <row r="370">
          <cell r="B370" t="str">
            <v>B14DCVT200</v>
          </cell>
          <cell r="C370" t="str">
            <v>Thi lại</v>
          </cell>
        </row>
        <row r="371">
          <cell r="B371" t="str">
            <v>B14DCAT050</v>
          </cell>
          <cell r="C371" t="str">
            <v>Thi lại</v>
          </cell>
        </row>
        <row r="372">
          <cell r="B372" t="str">
            <v>B14DCCN385</v>
          </cell>
          <cell r="C372" t="str">
            <v>Thi lại</v>
          </cell>
        </row>
        <row r="373">
          <cell r="B373" t="str">
            <v>B14DCDT136</v>
          </cell>
          <cell r="C373" t="str">
            <v>Thi lại</v>
          </cell>
        </row>
        <row r="374">
          <cell r="B374" t="str">
            <v>B14DCVT169</v>
          </cell>
          <cell r="C374" t="str">
            <v>Thi lại</v>
          </cell>
        </row>
        <row r="375">
          <cell r="B375" t="str">
            <v>B14DCCN659</v>
          </cell>
          <cell r="C375" t="str">
            <v>Thi lại</v>
          </cell>
        </row>
        <row r="376">
          <cell r="B376" t="str">
            <v>B14DCCN049</v>
          </cell>
          <cell r="C376" t="str">
            <v>Thi lại</v>
          </cell>
        </row>
        <row r="377">
          <cell r="B377" t="str">
            <v>B14DCVT306</v>
          </cell>
          <cell r="C377" t="str">
            <v>Thi lại</v>
          </cell>
        </row>
        <row r="378">
          <cell r="B378" t="str">
            <v>B14DCDT274</v>
          </cell>
          <cell r="C378" t="str">
            <v>Thi lại</v>
          </cell>
        </row>
        <row r="379">
          <cell r="B379" t="str">
            <v>B14DCCN372</v>
          </cell>
          <cell r="C379" t="str">
            <v>Thi lại</v>
          </cell>
        </row>
        <row r="380">
          <cell r="B380" t="str">
            <v>B14DCCN793</v>
          </cell>
          <cell r="C380" t="str">
            <v>Thi lại</v>
          </cell>
        </row>
        <row r="381">
          <cell r="B381" t="str">
            <v>B13DCQT092</v>
          </cell>
          <cell r="C381" t="str">
            <v>Thi lại</v>
          </cell>
        </row>
        <row r="382">
          <cell r="B382" t="str">
            <v>B14DCKT112</v>
          </cell>
          <cell r="C382" t="str">
            <v>Thi lại</v>
          </cell>
        </row>
        <row r="383">
          <cell r="B383" t="str">
            <v>B14DCKT051</v>
          </cell>
          <cell r="C383" t="str">
            <v>Thi lại</v>
          </cell>
        </row>
        <row r="384">
          <cell r="B384" t="str">
            <v>B14DCMR018</v>
          </cell>
          <cell r="C384" t="str">
            <v>Thi lại</v>
          </cell>
        </row>
        <row r="385">
          <cell r="B385" t="str">
            <v>B14DCPT354</v>
          </cell>
          <cell r="C385" t="str">
            <v>Thi lại</v>
          </cell>
        </row>
        <row r="386">
          <cell r="B386" t="str">
            <v>B14DCCN714</v>
          </cell>
          <cell r="C386" t="str">
            <v>Thi lại</v>
          </cell>
        </row>
        <row r="387">
          <cell r="B387" t="str">
            <v>B14DCMR037</v>
          </cell>
          <cell r="C387" t="str">
            <v>Thi lại</v>
          </cell>
        </row>
        <row r="388">
          <cell r="B388" t="str">
            <v>B14DCMR089</v>
          </cell>
          <cell r="C388" t="str">
            <v>Thi lại</v>
          </cell>
        </row>
        <row r="389">
          <cell r="B389" t="str">
            <v>B14DCCN185</v>
          </cell>
          <cell r="C389" t="str">
            <v>Thi lại</v>
          </cell>
        </row>
        <row r="390">
          <cell r="B390" t="str">
            <v>B14DCCN361</v>
          </cell>
          <cell r="C390" t="str">
            <v>Thi lại</v>
          </cell>
        </row>
        <row r="391">
          <cell r="B391" t="str">
            <v>B14DCCN406</v>
          </cell>
          <cell r="C391" t="str">
            <v>Thi lại</v>
          </cell>
        </row>
        <row r="392">
          <cell r="B392" t="str">
            <v>B14DCVT349</v>
          </cell>
          <cell r="C392" t="str">
            <v>Thi lại</v>
          </cell>
        </row>
        <row r="393">
          <cell r="B393" t="str">
            <v>B14DCVT103</v>
          </cell>
          <cell r="C393" t="str">
            <v>Thi lại</v>
          </cell>
        </row>
        <row r="394">
          <cell r="B394" t="str">
            <v>B14DCCN703</v>
          </cell>
          <cell r="C394" t="str">
            <v>Thi lại</v>
          </cell>
        </row>
        <row r="395">
          <cell r="B395" t="str">
            <v>B14DCAT051</v>
          </cell>
          <cell r="C395" t="str">
            <v>Thi lại</v>
          </cell>
        </row>
        <row r="396">
          <cell r="B396" t="str">
            <v>B14DCCN450</v>
          </cell>
          <cell r="C396" t="str">
            <v>Thi lại</v>
          </cell>
        </row>
        <row r="397">
          <cell r="B397" t="str">
            <v>B14DCCN477</v>
          </cell>
          <cell r="C397" t="str">
            <v>Thi lại</v>
          </cell>
        </row>
        <row r="398">
          <cell r="B398" t="str">
            <v>B14DCCN542</v>
          </cell>
          <cell r="C398" t="str">
            <v>Thi lại</v>
          </cell>
        </row>
        <row r="399">
          <cell r="B399" t="str">
            <v>B14DCCN282</v>
          </cell>
          <cell r="C399" t="str">
            <v>Thi lại</v>
          </cell>
        </row>
        <row r="400">
          <cell r="B400" t="str">
            <v>B14DCCN234</v>
          </cell>
          <cell r="C400" t="str">
            <v>Thi lại</v>
          </cell>
        </row>
        <row r="401">
          <cell r="B401" t="str">
            <v>B14DCQT084</v>
          </cell>
          <cell r="C401" t="str">
            <v>Thi lại</v>
          </cell>
        </row>
        <row r="402">
          <cell r="B402" t="str">
            <v>B14DCDT240</v>
          </cell>
          <cell r="C402" t="str">
            <v>Thi lại</v>
          </cell>
        </row>
        <row r="403">
          <cell r="B403" t="str">
            <v>B14DCCN538</v>
          </cell>
          <cell r="C403" t="str">
            <v>Thi lại</v>
          </cell>
        </row>
        <row r="404">
          <cell r="B404" t="str">
            <v>B14DCPT202</v>
          </cell>
          <cell r="C404" t="str">
            <v>Thi lại</v>
          </cell>
        </row>
        <row r="405">
          <cell r="B405" t="str">
            <v>B14DCVT120</v>
          </cell>
          <cell r="C405" t="str">
            <v>Thi lại</v>
          </cell>
        </row>
        <row r="406">
          <cell r="B406" t="str">
            <v>B14DCQT058</v>
          </cell>
          <cell r="C406" t="str">
            <v>Thi lại</v>
          </cell>
        </row>
        <row r="407">
          <cell r="B407" t="str">
            <v>B14DCQT334</v>
          </cell>
          <cell r="C407" t="str">
            <v>Thi lại</v>
          </cell>
        </row>
        <row r="408">
          <cell r="B408" t="str">
            <v>B14DCPT029</v>
          </cell>
          <cell r="C408" t="str">
            <v>Thi lại</v>
          </cell>
        </row>
        <row r="409">
          <cell r="B409" t="str">
            <v>B14DCVT645</v>
          </cell>
          <cell r="C409" t="str">
            <v>Thi lại</v>
          </cell>
        </row>
        <row r="410">
          <cell r="B410" t="str">
            <v>B14DCAT162</v>
          </cell>
          <cell r="C410" t="str">
            <v>Thi lại</v>
          </cell>
        </row>
        <row r="411">
          <cell r="B411" t="str">
            <v>B14DCVT248</v>
          </cell>
          <cell r="C411" t="str">
            <v>Thi lại</v>
          </cell>
        </row>
        <row r="412">
          <cell r="B412" t="str">
            <v>B14DCPT214</v>
          </cell>
          <cell r="C412" t="str">
            <v>Thi lại</v>
          </cell>
        </row>
        <row r="413">
          <cell r="B413" t="str">
            <v>B14DCQT365</v>
          </cell>
          <cell r="C413" t="str">
            <v>Thi lại</v>
          </cell>
        </row>
        <row r="414">
          <cell r="B414" t="str">
            <v>B14DCPT061</v>
          </cell>
          <cell r="C414" t="str">
            <v>Thi lại</v>
          </cell>
        </row>
        <row r="415">
          <cell r="B415" t="str">
            <v>B14DCCN486</v>
          </cell>
          <cell r="C415" t="str">
            <v>Thi lại</v>
          </cell>
        </row>
        <row r="416">
          <cell r="B416" t="str">
            <v>B14DCVT117</v>
          </cell>
          <cell r="C416" t="str">
            <v>Thi lại</v>
          </cell>
        </row>
        <row r="417">
          <cell r="B417" t="str">
            <v>B14DCVT133</v>
          </cell>
          <cell r="C417" t="str">
            <v>Thi lại</v>
          </cell>
        </row>
        <row r="418">
          <cell r="B418" t="str">
            <v>B14DCPT237</v>
          </cell>
          <cell r="C418" t="str">
            <v>Thi lại</v>
          </cell>
        </row>
        <row r="419">
          <cell r="B419" t="str">
            <v>B14DCVT170</v>
          </cell>
          <cell r="C419" t="str">
            <v>Thi lại</v>
          </cell>
        </row>
        <row r="420">
          <cell r="B420" t="str">
            <v>B14DCVT156</v>
          </cell>
          <cell r="C420" t="str">
            <v>Thi lại</v>
          </cell>
        </row>
        <row r="421">
          <cell r="B421" t="str">
            <v>B14DCCN094</v>
          </cell>
          <cell r="C421" t="str">
            <v>Thi lại</v>
          </cell>
        </row>
        <row r="422">
          <cell r="B422" t="str">
            <v>B14DCDT283</v>
          </cell>
          <cell r="C422" t="str">
            <v>Thi lại</v>
          </cell>
        </row>
        <row r="423">
          <cell r="B423" t="str">
            <v>B14DCAT203</v>
          </cell>
          <cell r="C423" t="str">
            <v>Thi lại</v>
          </cell>
        </row>
        <row r="424">
          <cell r="B424" t="str">
            <v>B14DCCN594</v>
          </cell>
          <cell r="C424" t="str">
            <v>Thi lại</v>
          </cell>
        </row>
        <row r="425">
          <cell r="B425" t="str">
            <v>B14DCCN271</v>
          </cell>
          <cell r="C425" t="str">
            <v>Thi lại</v>
          </cell>
        </row>
        <row r="426">
          <cell r="B426" t="str">
            <v>B14DCQT018</v>
          </cell>
          <cell r="C426" t="str">
            <v>Thi lại</v>
          </cell>
        </row>
        <row r="427">
          <cell r="B427" t="str">
            <v>B14DCCN032</v>
          </cell>
          <cell r="C427" t="str">
            <v>Thi lại</v>
          </cell>
        </row>
        <row r="428">
          <cell r="B428" t="str">
            <v>B14DCMR233</v>
          </cell>
          <cell r="C428" t="str">
            <v>Thi lại</v>
          </cell>
        </row>
        <row r="429">
          <cell r="B429" t="str">
            <v>B14DCCN457</v>
          </cell>
          <cell r="C429" t="str">
            <v>Thi lại</v>
          </cell>
        </row>
        <row r="430">
          <cell r="B430" t="str">
            <v>B14DCQT033</v>
          </cell>
          <cell r="C430" t="str">
            <v>Thi lại</v>
          </cell>
        </row>
        <row r="431">
          <cell r="B431" t="str">
            <v>B14DCVT076</v>
          </cell>
          <cell r="C431" t="str">
            <v>Thi lại</v>
          </cell>
        </row>
        <row r="432">
          <cell r="B432" t="str">
            <v>B14DCCN103</v>
          </cell>
          <cell r="C432" t="str">
            <v>Thi lại</v>
          </cell>
        </row>
        <row r="433">
          <cell r="B433" t="str">
            <v>B14DCVT115</v>
          </cell>
          <cell r="C433" t="str">
            <v>Thi lại</v>
          </cell>
        </row>
        <row r="434">
          <cell r="B434" t="str">
            <v>B14DCQT025</v>
          </cell>
          <cell r="C434" t="str">
            <v>Thi lại</v>
          </cell>
        </row>
        <row r="435">
          <cell r="B435" t="str">
            <v>B14DCVT027</v>
          </cell>
          <cell r="C435" t="str">
            <v>Thi lại</v>
          </cell>
        </row>
        <row r="436">
          <cell r="B436" t="str">
            <v>B14DCPT002</v>
          </cell>
          <cell r="C436" t="str">
            <v>Thi lại</v>
          </cell>
        </row>
        <row r="437">
          <cell r="B437" t="str">
            <v>B14DCCN446</v>
          </cell>
          <cell r="C437" t="str">
            <v>Thi lại</v>
          </cell>
        </row>
        <row r="438">
          <cell r="B438" t="str">
            <v>B14DCCN273</v>
          </cell>
          <cell r="C438" t="str">
            <v>Thi lại</v>
          </cell>
        </row>
        <row r="439">
          <cell r="B439" t="str">
            <v>B14DCVT162</v>
          </cell>
          <cell r="C439" t="str">
            <v>Thi lại</v>
          </cell>
        </row>
        <row r="440">
          <cell r="B440" t="str">
            <v>B14DCAT027</v>
          </cell>
          <cell r="C440" t="str">
            <v>Thi lại</v>
          </cell>
        </row>
        <row r="441">
          <cell r="B441" t="str">
            <v>B14DCCN463</v>
          </cell>
          <cell r="C441" t="str">
            <v>Thi lại</v>
          </cell>
        </row>
        <row r="442">
          <cell r="B442" t="str">
            <v>B14DCDT062</v>
          </cell>
          <cell r="C442" t="str">
            <v>Thi lại</v>
          </cell>
        </row>
        <row r="443">
          <cell r="B443" t="str">
            <v>B14DCDT046</v>
          </cell>
          <cell r="C443" t="str">
            <v>Thi lại</v>
          </cell>
        </row>
        <row r="444">
          <cell r="B444" t="str">
            <v>B14DCVT047</v>
          </cell>
          <cell r="C444" t="str">
            <v>Thi lại</v>
          </cell>
        </row>
        <row r="445">
          <cell r="B445" t="str">
            <v>B14DCCN075</v>
          </cell>
          <cell r="C445" t="str">
            <v>Thi lại</v>
          </cell>
        </row>
        <row r="446">
          <cell r="B446" t="str">
            <v>B14DCCN778</v>
          </cell>
          <cell r="C446" t="str">
            <v>Thi lại</v>
          </cell>
        </row>
        <row r="447">
          <cell r="B447" t="str">
            <v>B14DCVT243</v>
          </cell>
          <cell r="C447" t="str">
            <v>Thi lại</v>
          </cell>
        </row>
        <row r="448">
          <cell r="B448" t="str">
            <v>B14DCCN035</v>
          </cell>
          <cell r="C448" t="str">
            <v>Thi lại</v>
          </cell>
        </row>
        <row r="449">
          <cell r="B449" t="str">
            <v>B14DCPT063</v>
          </cell>
          <cell r="C449" t="str">
            <v>Thi lại</v>
          </cell>
        </row>
        <row r="450">
          <cell r="B450" t="str">
            <v>B14DCKT034</v>
          </cell>
          <cell r="C450" t="str">
            <v>Thi lại</v>
          </cell>
        </row>
        <row r="451">
          <cell r="B451" t="str">
            <v>B14DCVT672</v>
          </cell>
          <cell r="C451" t="str">
            <v>Thi lại</v>
          </cell>
        </row>
        <row r="452">
          <cell r="B452" t="str">
            <v>B14DCVT195</v>
          </cell>
          <cell r="C452" t="str">
            <v>Thi lại</v>
          </cell>
        </row>
        <row r="453">
          <cell r="B453" t="str">
            <v>B14DCCN286</v>
          </cell>
          <cell r="C453" t="str">
            <v>Thi lại</v>
          </cell>
        </row>
        <row r="454">
          <cell r="B454" t="str">
            <v>B14DCVT511</v>
          </cell>
          <cell r="C454" t="str">
            <v>Thi lại</v>
          </cell>
        </row>
        <row r="455">
          <cell r="B455" t="str">
            <v>B14DCAT019</v>
          </cell>
          <cell r="C455" t="str">
            <v>Thi lại</v>
          </cell>
        </row>
        <row r="456">
          <cell r="B456" t="str">
            <v>B14DCVT458</v>
          </cell>
          <cell r="C456" t="str">
            <v>Thi lại</v>
          </cell>
        </row>
        <row r="457">
          <cell r="B457" t="str">
            <v>B14DCPT236</v>
          </cell>
          <cell r="C457" t="str">
            <v>Thi lại</v>
          </cell>
        </row>
        <row r="458">
          <cell r="B458" t="str">
            <v>B14DCVT265</v>
          </cell>
          <cell r="C458" t="str">
            <v>Thi lại</v>
          </cell>
        </row>
        <row r="459">
          <cell r="B459" t="str">
            <v>B14DCMR193</v>
          </cell>
          <cell r="C459" t="str">
            <v>Thi lại</v>
          </cell>
        </row>
        <row r="460">
          <cell r="B460" t="str">
            <v>B14DCCN504</v>
          </cell>
          <cell r="C460" t="str">
            <v>Thi lại</v>
          </cell>
        </row>
        <row r="461">
          <cell r="B461" t="str">
            <v>B14DCDT038</v>
          </cell>
          <cell r="C461" t="str">
            <v>Thi lại</v>
          </cell>
        </row>
        <row r="462">
          <cell r="B462" t="str">
            <v>B14DCCN414</v>
          </cell>
          <cell r="C462" t="str">
            <v>Thi lại</v>
          </cell>
        </row>
        <row r="463">
          <cell r="B463" t="str">
            <v>B14DCCN022</v>
          </cell>
          <cell r="C463" t="str">
            <v>Thi lại</v>
          </cell>
        </row>
        <row r="464">
          <cell r="B464" t="str">
            <v>B14DCCN169</v>
          </cell>
          <cell r="C464" t="str">
            <v>Thi lại</v>
          </cell>
        </row>
        <row r="465">
          <cell r="B465" t="str">
            <v>B14DCKT208</v>
          </cell>
          <cell r="C465" t="str">
            <v>Thi lại</v>
          </cell>
        </row>
        <row r="466">
          <cell r="B466" t="str">
            <v>B14DCVT599</v>
          </cell>
          <cell r="C466" t="str">
            <v>Thi lại</v>
          </cell>
        </row>
        <row r="467">
          <cell r="B467" t="str">
            <v>B14DCPT020</v>
          </cell>
          <cell r="C467" t="str">
            <v>Thi lại</v>
          </cell>
        </row>
        <row r="468">
          <cell r="B468" t="str">
            <v>B14DCMR209</v>
          </cell>
          <cell r="C468" t="str">
            <v>Thi lại</v>
          </cell>
        </row>
        <row r="469">
          <cell r="B469" t="str">
            <v>B14DCQT340</v>
          </cell>
          <cell r="C469" t="str">
            <v>Thi lại</v>
          </cell>
        </row>
        <row r="470">
          <cell r="B470" t="str">
            <v>B14DCCN523</v>
          </cell>
          <cell r="C470" t="str">
            <v>Thi lại</v>
          </cell>
        </row>
        <row r="471">
          <cell r="B471" t="str">
            <v>B14DCMR078</v>
          </cell>
          <cell r="C471" t="str">
            <v>Thi lại</v>
          </cell>
        </row>
        <row r="472">
          <cell r="B472" t="str">
            <v>B14DCDT287</v>
          </cell>
          <cell r="C472" t="str">
            <v>Thi lại</v>
          </cell>
        </row>
        <row r="473">
          <cell r="B473" t="str">
            <v>B14DCVT255</v>
          </cell>
          <cell r="C473" t="str">
            <v>Thi lại</v>
          </cell>
        </row>
        <row r="474">
          <cell r="B474" t="str">
            <v>B14DCDT219</v>
          </cell>
          <cell r="C474" t="str">
            <v>Thi lại</v>
          </cell>
        </row>
        <row r="475">
          <cell r="B475" t="str">
            <v>B14DCCN340</v>
          </cell>
          <cell r="C475" t="str">
            <v>Thi lại</v>
          </cell>
        </row>
        <row r="476">
          <cell r="B476" t="str">
            <v>B14DCKT007</v>
          </cell>
          <cell r="C476" t="str">
            <v>Thi lại</v>
          </cell>
        </row>
        <row r="477">
          <cell r="B477" t="str">
            <v>B14DCKT091</v>
          </cell>
          <cell r="C477" t="str">
            <v>Thi lại</v>
          </cell>
        </row>
        <row r="478">
          <cell r="B478" t="str">
            <v>B14DCQT106</v>
          </cell>
          <cell r="C478" t="str">
            <v>Thi lại</v>
          </cell>
        </row>
        <row r="479">
          <cell r="B479" t="str">
            <v>B14DCVT218</v>
          </cell>
          <cell r="C479" t="str">
            <v>Thi lại</v>
          </cell>
        </row>
        <row r="480">
          <cell r="B480" t="str">
            <v>B14DCAT262</v>
          </cell>
          <cell r="C480" t="str">
            <v>Thi lại</v>
          </cell>
        </row>
        <row r="481">
          <cell r="B481" t="str">
            <v>B14DCQT309</v>
          </cell>
          <cell r="C481" t="str">
            <v>Thi lại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N284"/>
  <sheetViews>
    <sheetView zoomScaleNormal="130" zoomScaleSheetLayoutView="100" workbookViewId="0">
      <pane xSplit="12" ySplit="8" topLeftCell="M57" activePane="bottomRight" state="frozen"/>
      <selection pane="topRight" activeCell="M1" sqref="M1"/>
      <selection pane="bottomLeft" activeCell="A9" sqref="A9"/>
      <selection pane="bottomRight" activeCell="I145" sqref="I145"/>
    </sheetView>
  </sheetViews>
  <sheetFormatPr defaultRowHeight="12.75" x14ac:dyDescent="0.2"/>
  <cols>
    <col min="1" max="1" width="4.42578125" style="4" customWidth="1"/>
    <col min="2" max="2" width="12.85546875" style="3" customWidth="1"/>
    <col min="3" max="3" width="18.140625" style="1" customWidth="1"/>
    <col min="4" max="4" width="12" style="1" bestFit="1" customWidth="1"/>
    <col min="5" max="5" width="13.5703125" style="3" customWidth="1"/>
    <col min="6" max="9" width="5.7109375" style="13" customWidth="1"/>
    <col min="10" max="10" width="7.85546875" style="1" customWidth="1"/>
    <col min="11" max="11" width="7" style="2" customWidth="1"/>
    <col min="12" max="12" width="12.140625" style="1" customWidth="1"/>
    <col min="13" max="13" width="17.5703125" style="1" customWidth="1"/>
    <col min="14" max="14" width="10.28515625" style="1" customWidth="1"/>
    <col min="15" max="17" width="9.140625" style="1"/>
    <col min="18" max="18" width="11.28515625" style="1" bestFit="1" customWidth="1"/>
    <col min="19" max="16384" width="9.140625" style="1"/>
  </cols>
  <sheetData>
    <row r="1" spans="1:33" s="22" customFormat="1" ht="20.25" customHeight="1" x14ac:dyDescent="0.3">
      <c r="A1" s="81" t="s">
        <v>0</v>
      </c>
      <c r="B1" s="81"/>
      <c r="C1" s="81"/>
      <c r="D1" s="81"/>
      <c r="E1" s="81"/>
      <c r="F1" s="77" t="s">
        <v>254</v>
      </c>
      <c r="G1" s="77"/>
      <c r="H1" s="77"/>
      <c r="I1" s="77"/>
      <c r="J1" s="77"/>
      <c r="K1" s="77"/>
      <c r="L1" s="77"/>
      <c r="M1" s="77"/>
      <c r="N1" s="18"/>
      <c r="O1" s="19"/>
      <c r="P1" s="20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 s="22" customFormat="1" ht="18" customHeight="1" x14ac:dyDescent="0.25">
      <c r="A2" s="82" t="s">
        <v>1</v>
      </c>
      <c r="B2" s="82"/>
      <c r="C2" s="82"/>
      <c r="D2" s="82"/>
      <c r="E2" s="82"/>
      <c r="F2" s="78" t="s">
        <v>255</v>
      </c>
      <c r="G2" s="78"/>
      <c r="H2" s="78"/>
      <c r="I2" s="78"/>
      <c r="J2" s="78"/>
      <c r="K2" s="78"/>
      <c r="L2" s="78"/>
      <c r="M2" s="78"/>
      <c r="N2" s="23"/>
      <c r="O2" s="24"/>
      <c r="P2" s="25"/>
      <c r="Q2" s="21"/>
      <c r="R2" s="21"/>
      <c r="S2" s="21"/>
      <c r="T2" s="21"/>
      <c r="U2" s="21"/>
      <c r="V2" s="21"/>
      <c r="W2" s="21"/>
      <c r="X2" s="21"/>
      <c r="Y2" s="21"/>
      <c r="Z2" s="26" t="e">
        <f>COUNTIF(#REF!,AND("Vắng","Vắng có phép"))</f>
        <v>#REF!</v>
      </c>
      <c r="AA2" s="21"/>
      <c r="AB2" s="21"/>
      <c r="AC2" s="21"/>
      <c r="AD2" s="26" t="e">
        <f>COUNTIF(#REF!,"Không đủ ĐKDT")</f>
        <v>#REF!</v>
      </c>
      <c r="AE2" s="21"/>
      <c r="AF2" s="21"/>
      <c r="AG2" s="21"/>
    </row>
    <row r="3" spans="1:33" ht="6" customHeight="1" x14ac:dyDescent="0.2">
      <c r="A3" s="4" t="s">
        <v>2</v>
      </c>
      <c r="B3" s="3" t="s">
        <v>2</v>
      </c>
      <c r="C3" s="1" t="s">
        <v>2</v>
      </c>
      <c r="E3" s="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" t="s">
        <v>2</v>
      </c>
      <c r="K3" s="2" t="s">
        <v>2</v>
      </c>
      <c r="L3" s="1" t="s">
        <v>2</v>
      </c>
    </row>
    <row r="4" spans="1:33" s="22" customFormat="1" ht="23.25" customHeight="1" x14ac:dyDescent="0.3">
      <c r="A4" s="83" t="s">
        <v>13</v>
      </c>
      <c r="B4" s="83"/>
      <c r="C4" s="100" t="s">
        <v>256</v>
      </c>
      <c r="D4" s="100"/>
      <c r="E4" s="100"/>
      <c r="F4" s="28"/>
      <c r="G4" s="28"/>
      <c r="H4" s="28"/>
      <c r="I4" s="28"/>
      <c r="J4" s="99"/>
      <c r="K4" s="99"/>
      <c r="L4" s="28"/>
      <c r="M4" s="28"/>
      <c r="N4" s="28"/>
      <c r="P4" s="20"/>
      <c r="Q4" s="29"/>
      <c r="R4" s="29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s="22" customFormat="1" ht="17.25" hidden="1" customHeight="1" x14ac:dyDescent="0.25">
      <c r="A5" s="101" t="s">
        <v>48</v>
      </c>
      <c r="B5" s="101"/>
      <c r="C5" s="30"/>
      <c r="D5" s="31"/>
      <c r="E5" s="102" t="s">
        <v>51</v>
      </c>
      <c r="F5" s="102"/>
      <c r="G5" s="102"/>
      <c r="H5" s="102"/>
      <c r="I5" s="102"/>
      <c r="J5" s="83" t="s">
        <v>49</v>
      </c>
      <c r="K5" s="83"/>
      <c r="L5" s="83"/>
      <c r="M5" s="27" t="s">
        <v>50</v>
      </c>
      <c r="N5" s="27"/>
      <c r="P5" s="20"/>
      <c r="Q5" s="29"/>
      <c r="R5" s="29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8.25" customHeight="1" x14ac:dyDescent="0.2">
      <c r="A6" s="4" t="s">
        <v>2</v>
      </c>
      <c r="B6" s="3" t="s">
        <v>2</v>
      </c>
      <c r="C6" s="1" t="s">
        <v>2</v>
      </c>
      <c r="E6" s="3" t="s">
        <v>2</v>
      </c>
      <c r="F6" s="13" t="s">
        <v>2</v>
      </c>
      <c r="G6" s="13" t="s">
        <v>2</v>
      </c>
      <c r="H6" s="13" t="s">
        <v>2</v>
      </c>
      <c r="I6" s="13" t="s">
        <v>2</v>
      </c>
      <c r="J6" s="1" t="s">
        <v>2</v>
      </c>
      <c r="K6" s="2" t="s">
        <v>2</v>
      </c>
      <c r="L6" s="1" t="s">
        <v>2</v>
      </c>
    </row>
    <row r="7" spans="1:33" ht="35.25" customHeight="1" x14ac:dyDescent="0.2">
      <c r="A7" s="86" t="s">
        <v>3</v>
      </c>
      <c r="B7" s="86" t="s">
        <v>4</v>
      </c>
      <c r="C7" s="88" t="s">
        <v>5</v>
      </c>
      <c r="D7" s="89"/>
      <c r="E7" s="86" t="s">
        <v>6</v>
      </c>
      <c r="F7" s="84" t="s">
        <v>7</v>
      </c>
      <c r="G7" s="85"/>
      <c r="H7" s="85"/>
      <c r="I7" s="85"/>
      <c r="J7" s="79" t="s">
        <v>246</v>
      </c>
      <c r="K7" s="79" t="s">
        <v>14</v>
      </c>
      <c r="L7" s="79" t="s">
        <v>217</v>
      </c>
      <c r="M7" s="79" t="s">
        <v>12</v>
      </c>
      <c r="N7" s="79" t="s">
        <v>47</v>
      </c>
    </row>
    <row r="8" spans="1:33" ht="35.25" customHeight="1" x14ac:dyDescent="0.2">
      <c r="A8" s="87"/>
      <c r="B8" s="87"/>
      <c r="C8" s="90"/>
      <c r="D8" s="91"/>
      <c r="E8" s="87"/>
      <c r="F8" s="14" t="s">
        <v>8</v>
      </c>
      <c r="G8" s="15" t="s">
        <v>9</v>
      </c>
      <c r="H8" s="15" t="s">
        <v>10</v>
      </c>
      <c r="I8" s="15" t="s">
        <v>11</v>
      </c>
      <c r="J8" s="80"/>
      <c r="K8" s="80"/>
      <c r="L8" s="80"/>
      <c r="M8" s="80"/>
      <c r="N8" s="80"/>
    </row>
    <row r="9" spans="1:33" s="8" customFormat="1" ht="18" customHeight="1" x14ac:dyDescent="0.2">
      <c r="A9" s="9">
        <f>ROW()-8</f>
        <v>1</v>
      </c>
      <c r="B9" s="10" t="s">
        <v>267</v>
      </c>
      <c r="C9" s="11" t="s">
        <v>209</v>
      </c>
      <c r="D9" s="12" t="s">
        <v>22</v>
      </c>
      <c r="E9" s="10" t="s">
        <v>587</v>
      </c>
      <c r="F9" s="34">
        <v>60</v>
      </c>
      <c r="G9" s="34">
        <v>85</v>
      </c>
      <c r="H9" s="34">
        <v>32</v>
      </c>
      <c r="I9" s="17">
        <v>40</v>
      </c>
      <c r="J9" s="6">
        <f t="shared" ref="J9:J72" si="0">SUM(F9:I9)</f>
        <v>217</v>
      </c>
      <c r="K9" s="7">
        <f t="shared" ref="K9:K72" si="1">ROUNDUP(J9/40,1)</f>
        <v>5.5</v>
      </c>
      <c r="L9" s="37">
        <v>8</v>
      </c>
      <c r="M9" s="17"/>
      <c r="N9" s="8" t="str">
        <f>VLOOKUP(B9,[1]!TTSV,7,0)</f>
        <v>01</v>
      </c>
      <c r="Q9" s="8" t="e">
        <f>VLOOKUP(B9,[2]Sheet1!$B$3:$C$481,2,0)</f>
        <v>#N/A</v>
      </c>
    </row>
    <row r="10" spans="1:33" s="8" customFormat="1" ht="18" customHeight="1" x14ac:dyDescent="0.2">
      <c r="A10" s="9">
        <f t="shared" ref="A10:A73" si="2">ROW()-8</f>
        <v>2</v>
      </c>
      <c r="B10" s="10" t="s">
        <v>377</v>
      </c>
      <c r="C10" s="11" t="s">
        <v>378</v>
      </c>
      <c r="D10" s="12" t="s">
        <v>22</v>
      </c>
      <c r="E10" s="10" t="s">
        <v>602</v>
      </c>
      <c r="F10" s="17">
        <v>49</v>
      </c>
      <c r="G10" s="17">
        <v>33</v>
      </c>
      <c r="H10" s="17">
        <v>50</v>
      </c>
      <c r="I10" s="17">
        <v>50</v>
      </c>
      <c r="J10" s="6">
        <f t="shared" si="0"/>
        <v>182</v>
      </c>
      <c r="K10" s="7">
        <f t="shared" si="1"/>
        <v>4.5999999999999996</v>
      </c>
      <c r="L10" s="37">
        <v>84</v>
      </c>
      <c r="M10" s="17"/>
      <c r="N10" s="8" t="str">
        <f>VLOOKUP(B10,[1]!TTSV,7,0)</f>
        <v>04</v>
      </c>
      <c r="Q10" s="8" t="str">
        <f>VLOOKUP(B10,[2]Sheet1!$B$3:$C$481,2,0)</f>
        <v>Thi lại</v>
      </c>
    </row>
    <row r="11" spans="1:33" s="8" customFormat="1" ht="18" customHeight="1" x14ac:dyDescent="0.2">
      <c r="A11" s="9">
        <f t="shared" si="2"/>
        <v>3</v>
      </c>
      <c r="B11" s="10" t="s">
        <v>416</v>
      </c>
      <c r="C11" s="11" t="s">
        <v>417</v>
      </c>
      <c r="D11" s="12" t="s">
        <v>22</v>
      </c>
      <c r="E11" s="10" t="s">
        <v>606</v>
      </c>
      <c r="F11" s="17">
        <v>63</v>
      </c>
      <c r="G11" s="17">
        <v>0</v>
      </c>
      <c r="H11" s="17">
        <v>12</v>
      </c>
      <c r="I11" s="17">
        <v>15</v>
      </c>
      <c r="J11" s="6">
        <f t="shared" si="0"/>
        <v>90</v>
      </c>
      <c r="K11" s="7">
        <f t="shared" si="1"/>
        <v>2.3000000000000003</v>
      </c>
      <c r="L11" s="37">
        <v>127</v>
      </c>
      <c r="M11" s="17"/>
      <c r="N11" s="8" t="str">
        <f>VLOOKUP(B11,[1]!TTSV,7,0)</f>
        <v>06</v>
      </c>
      <c r="Q11" s="8" t="str">
        <f>VLOOKUP(B11,[2]Sheet1!$B$3:$C$481,2,0)</f>
        <v>Thi lại</v>
      </c>
    </row>
    <row r="12" spans="1:33" s="8" customFormat="1" ht="18" customHeight="1" x14ac:dyDescent="0.2">
      <c r="A12" s="9">
        <f t="shared" si="2"/>
        <v>4</v>
      </c>
      <c r="B12" s="10" t="s">
        <v>451</v>
      </c>
      <c r="C12" s="11" t="s">
        <v>452</v>
      </c>
      <c r="D12" s="12" t="s">
        <v>22</v>
      </c>
      <c r="E12" s="10" t="s">
        <v>608</v>
      </c>
      <c r="F12" s="17">
        <v>31</v>
      </c>
      <c r="G12" s="17">
        <v>30</v>
      </c>
      <c r="H12" s="17">
        <v>12</v>
      </c>
      <c r="I12" s="17">
        <v>40</v>
      </c>
      <c r="J12" s="6">
        <f t="shared" si="0"/>
        <v>113</v>
      </c>
      <c r="K12" s="7">
        <f t="shared" si="1"/>
        <v>2.9</v>
      </c>
      <c r="L12" s="37">
        <v>153</v>
      </c>
      <c r="M12" s="17"/>
      <c r="N12" s="8" t="str">
        <f>VLOOKUP(B12,[1]!TTSV,7,0)</f>
        <v>07</v>
      </c>
      <c r="Q12" s="8" t="str">
        <f>VLOOKUP(B12,[2]Sheet1!$B$3:$C$481,2,0)</f>
        <v>Thi lại</v>
      </c>
    </row>
    <row r="13" spans="1:33" s="8" customFormat="1" ht="18" customHeight="1" x14ac:dyDescent="0.2">
      <c r="A13" s="9">
        <f t="shared" si="2"/>
        <v>5</v>
      </c>
      <c r="B13" s="10" t="s">
        <v>502</v>
      </c>
      <c r="C13" s="11" t="s">
        <v>503</v>
      </c>
      <c r="D13" s="12" t="s">
        <v>22</v>
      </c>
      <c r="E13" s="10" t="s">
        <v>614</v>
      </c>
      <c r="F13" s="35">
        <v>25</v>
      </c>
      <c r="G13" s="35">
        <v>25</v>
      </c>
      <c r="H13" s="35">
        <v>35</v>
      </c>
      <c r="I13" s="17">
        <v>55</v>
      </c>
      <c r="J13" s="6">
        <f t="shared" si="0"/>
        <v>140</v>
      </c>
      <c r="K13" s="7">
        <f t="shared" si="1"/>
        <v>3.5</v>
      </c>
      <c r="L13" s="37">
        <v>177</v>
      </c>
      <c r="M13" s="17"/>
      <c r="N13" s="8" t="str">
        <f>VLOOKUP(B13,[1]!TTSV,7,0)</f>
        <v>08</v>
      </c>
      <c r="Q13" s="8" t="e">
        <f>VLOOKUP(B13,[2]Sheet1!$B$3:$C$481,2,0)</f>
        <v>#N/A</v>
      </c>
    </row>
    <row r="14" spans="1:33" s="8" customFormat="1" ht="18" customHeight="1" x14ac:dyDescent="0.2">
      <c r="A14" s="9">
        <f t="shared" si="2"/>
        <v>6</v>
      </c>
      <c r="B14" s="10" t="s">
        <v>539</v>
      </c>
      <c r="C14" s="11" t="s">
        <v>55</v>
      </c>
      <c r="D14" s="12" t="s">
        <v>22</v>
      </c>
      <c r="E14" s="10" t="s">
        <v>619</v>
      </c>
      <c r="F14" s="17">
        <v>40</v>
      </c>
      <c r="G14" s="35">
        <v>45</v>
      </c>
      <c r="H14" s="17">
        <v>20</v>
      </c>
      <c r="I14" s="17">
        <v>30</v>
      </c>
      <c r="J14" s="6">
        <f t="shared" si="0"/>
        <v>135</v>
      </c>
      <c r="K14" s="7">
        <f t="shared" si="1"/>
        <v>3.4</v>
      </c>
      <c r="L14" s="37">
        <v>194</v>
      </c>
      <c r="M14" s="17"/>
      <c r="N14" s="8" t="str">
        <f>VLOOKUP(B14,[1]!TTSV,7,0)</f>
        <v>09</v>
      </c>
      <c r="Q14" s="8" t="e">
        <f>VLOOKUP(B14,[2]Sheet1!$B$3:$C$481,2,0)</f>
        <v>#N/A</v>
      </c>
    </row>
    <row r="15" spans="1:33" s="8" customFormat="1" ht="18" customHeight="1" x14ac:dyDescent="0.2">
      <c r="A15" s="9">
        <f t="shared" si="2"/>
        <v>7</v>
      </c>
      <c r="B15" s="10" t="s">
        <v>537</v>
      </c>
      <c r="C15" s="11" t="s">
        <v>538</v>
      </c>
      <c r="D15" s="12" t="s">
        <v>22</v>
      </c>
      <c r="E15" s="10" t="s">
        <v>619</v>
      </c>
      <c r="F15" s="35">
        <v>52</v>
      </c>
      <c r="G15" s="35">
        <v>65</v>
      </c>
      <c r="H15" s="35">
        <v>45</v>
      </c>
      <c r="I15" s="17">
        <v>70</v>
      </c>
      <c r="J15" s="6">
        <f t="shared" si="0"/>
        <v>232</v>
      </c>
      <c r="K15" s="7">
        <f t="shared" si="1"/>
        <v>5.8</v>
      </c>
      <c r="L15" s="37">
        <v>200</v>
      </c>
      <c r="M15" s="17"/>
      <c r="N15" s="8" t="str">
        <f>VLOOKUP(B15,[1]!TTSV,7,0)</f>
        <v>09</v>
      </c>
      <c r="Q15" s="8" t="e">
        <f>VLOOKUP(B15,[2]Sheet1!$B$3:$C$481,2,0)</f>
        <v>#N/A</v>
      </c>
    </row>
    <row r="16" spans="1:33" s="8" customFormat="1" ht="18" customHeight="1" x14ac:dyDescent="0.2">
      <c r="A16" s="9">
        <f t="shared" si="2"/>
        <v>8</v>
      </c>
      <c r="B16" s="10" t="s">
        <v>519</v>
      </c>
      <c r="C16" s="11" t="s">
        <v>520</v>
      </c>
      <c r="D16" s="12" t="s">
        <v>22</v>
      </c>
      <c r="E16" s="10" t="s">
        <v>617</v>
      </c>
      <c r="F16" s="17">
        <v>33</v>
      </c>
      <c r="G16" s="35">
        <v>25</v>
      </c>
      <c r="H16" s="17">
        <v>50</v>
      </c>
      <c r="I16" s="17">
        <v>75</v>
      </c>
      <c r="J16" s="6">
        <f t="shared" si="0"/>
        <v>183</v>
      </c>
      <c r="K16" s="7">
        <f t="shared" si="1"/>
        <v>4.5999999999999996</v>
      </c>
      <c r="L16" s="37">
        <v>202</v>
      </c>
      <c r="M16" s="17"/>
      <c r="N16" s="8" t="str">
        <f>VLOOKUP(B16,[1]!TTSV,7,0)</f>
        <v>09</v>
      </c>
      <c r="Q16" s="8" t="e">
        <f>VLOOKUP(B16,[2]Sheet1!$B$3:$C$481,2,0)</f>
        <v>#N/A</v>
      </c>
    </row>
    <row r="17" spans="1:17" s="8" customFormat="1" ht="18" customHeight="1" x14ac:dyDescent="0.2">
      <c r="A17" s="9">
        <f t="shared" si="2"/>
        <v>9</v>
      </c>
      <c r="B17" s="10" t="s">
        <v>504</v>
      </c>
      <c r="C17" s="11" t="s">
        <v>158</v>
      </c>
      <c r="D17" s="12" t="s">
        <v>220</v>
      </c>
      <c r="E17" s="10" t="s">
        <v>614</v>
      </c>
      <c r="F17" s="17">
        <v>68</v>
      </c>
      <c r="G17" s="35">
        <v>55</v>
      </c>
      <c r="H17" s="17">
        <v>50</v>
      </c>
      <c r="I17" s="17">
        <v>60</v>
      </c>
      <c r="J17" s="6">
        <f t="shared" si="0"/>
        <v>233</v>
      </c>
      <c r="K17" s="7">
        <f t="shared" si="1"/>
        <v>5.8999999999999995</v>
      </c>
      <c r="L17" s="37">
        <v>179</v>
      </c>
      <c r="M17" s="17"/>
      <c r="N17" s="8" t="str">
        <f>VLOOKUP(B17,[1]!TTSV,7,0)</f>
        <v>08</v>
      </c>
      <c r="Q17" s="8" t="e">
        <f>VLOOKUP(B17,[2]Sheet1!$B$3:$C$481,2,0)</f>
        <v>#N/A</v>
      </c>
    </row>
    <row r="18" spans="1:17" s="8" customFormat="1" ht="18" customHeight="1" x14ac:dyDescent="0.2">
      <c r="A18" s="9">
        <f t="shared" si="2"/>
        <v>10</v>
      </c>
      <c r="B18" s="10" t="s">
        <v>281</v>
      </c>
      <c r="C18" s="11" t="s">
        <v>142</v>
      </c>
      <c r="D18" s="12" t="s">
        <v>26</v>
      </c>
      <c r="E18" s="10" t="s">
        <v>588</v>
      </c>
      <c r="F18" s="17">
        <v>60</v>
      </c>
      <c r="G18" s="35">
        <v>32</v>
      </c>
      <c r="H18" s="17">
        <v>40</v>
      </c>
      <c r="I18" s="17">
        <v>67</v>
      </c>
      <c r="J18" s="6">
        <f t="shared" si="0"/>
        <v>199</v>
      </c>
      <c r="K18" s="7">
        <f t="shared" si="1"/>
        <v>5</v>
      </c>
      <c r="L18" s="37">
        <v>20</v>
      </c>
      <c r="M18" s="17"/>
      <c r="N18" s="8" t="str">
        <f>VLOOKUP(B18,[1]!TTSV,7,0)</f>
        <v>01</v>
      </c>
      <c r="Q18" s="8" t="str">
        <f>VLOOKUP(B18,[2]Sheet1!$B$3:$C$481,2,0)</f>
        <v>Thi lại</v>
      </c>
    </row>
    <row r="19" spans="1:17" s="8" customFormat="1" ht="18" customHeight="1" x14ac:dyDescent="0.2">
      <c r="A19" s="9">
        <f t="shared" si="2"/>
        <v>11</v>
      </c>
      <c r="B19" s="10" t="s">
        <v>472</v>
      </c>
      <c r="C19" s="11" t="s">
        <v>114</v>
      </c>
      <c r="D19" s="12" t="s">
        <v>26</v>
      </c>
      <c r="E19" s="10" t="s">
        <v>611</v>
      </c>
      <c r="F19" s="35">
        <v>56</v>
      </c>
      <c r="G19" s="35">
        <v>35</v>
      </c>
      <c r="H19" s="35">
        <v>32</v>
      </c>
      <c r="I19" s="17">
        <v>30</v>
      </c>
      <c r="J19" s="6">
        <f t="shared" si="0"/>
        <v>153</v>
      </c>
      <c r="K19" s="7">
        <f t="shared" si="1"/>
        <v>3.9</v>
      </c>
      <c r="L19" s="37">
        <v>154</v>
      </c>
      <c r="M19" s="17"/>
      <c r="N19" s="8" t="str">
        <f>VLOOKUP(B19,[1]!TTSV,7,0)</f>
        <v>07</v>
      </c>
      <c r="Q19" s="8" t="e">
        <f>VLOOKUP(B19,[2]Sheet1!$B$3:$C$481,2,0)</f>
        <v>#N/A</v>
      </c>
    </row>
    <row r="20" spans="1:17" s="8" customFormat="1" ht="18" customHeight="1" x14ac:dyDescent="0.2">
      <c r="A20" s="9">
        <f t="shared" si="2"/>
        <v>12</v>
      </c>
      <c r="B20" s="10" t="s">
        <v>348</v>
      </c>
      <c r="C20" s="11" t="s">
        <v>349</v>
      </c>
      <c r="D20" s="12" t="s">
        <v>74</v>
      </c>
      <c r="E20" s="10" t="s">
        <v>599</v>
      </c>
      <c r="F20" s="35">
        <v>35</v>
      </c>
      <c r="G20" s="35">
        <v>36</v>
      </c>
      <c r="H20" s="35">
        <v>35</v>
      </c>
      <c r="I20" s="17">
        <v>59</v>
      </c>
      <c r="J20" s="6">
        <f t="shared" si="0"/>
        <v>165</v>
      </c>
      <c r="K20" s="7">
        <f t="shared" si="1"/>
        <v>4.1999999999999993</v>
      </c>
      <c r="L20" s="37">
        <v>48</v>
      </c>
      <c r="M20" s="17"/>
      <c r="N20" s="8" t="str">
        <f>VLOOKUP(B20,[1]!TTSV,7,0)</f>
        <v>03</v>
      </c>
      <c r="Q20" s="8" t="str">
        <f>VLOOKUP(B20,[2]Sheet1!$B$3:$C$481,2,0)</f>
        <v>Thi lại</v>
      </c>
    </row>
    <row r="21" spans="1:17" s="8" customFormat="1" ht="18" customHeight="1" x14ac:dyDescent="0.2">
      <c r="A21" s="9">
        <f t="shared" si="2"/>
        <v>13</v>
      </c>
      <c r="B21" s="10" t="s">
        <v>540</v>
      </c>
      <c r="C21" s="11" t="s">
        <v>68</v>
      </c>
      <c r="D21" s="12" t="s">
        <v>541</v>
      </c>
      <c r="E21" s="10" t="s">
        <v>619</v>
      </c>
      <c r="F21" s="35">
        <v>46</v>
      </c>
      <c r="G21" s="35">
        <v>15</v>
      </c>
      <c r="H21" s="35">
        <v>35</v>
      </c>
      <c r="I21" s="17">
        <v>30</v>
      </c>
      <c r="J21" s="6">
        <f t="shared" si="0"/>
        <v>126</v>
      </c>
      <c r="K21" s="7">
        <f t="shared" si="1"/>
        <v>3.2</v>
      </c>
      <c r="L21" s="37">
        <v>190</v>
      </c>
      <c r="M21" s="17"/>
      <c r="N21" s="8" t="str">
        <f>VLOOKUP(B21,[1]!TTSV,7,0)</f>
        <v>09</v>
      </c>
      <c r="Q21" s="8" t="e">
        <f>VLOOKUP(B21,[2]Sheet1!$B$3:$C$481,2,0)</f>
        <v>#N/A</v>
      </c>
    </row>
    <row r="22" spans="1:17" s="8" customFormat="1" ht="18" customHeight="1" x14ac:dyDescent="0.2">
      <c r="A22" s="9">
        <f t="shared" si="2"/>
        <v>14</v>
      </c>
      <c r="B22" s="10" t="s">
        <v>379</v>
      </c>
      <c r="C22" s="11" t="s">
        <v>91</v>
      </c>
      <c r="D22" s="12" t="s">
        <v>96</v>
      </c>
      <c r="E22" s="10" t="s">
        <v>602</v>
      </c>
      <c r="F22" s="35">
        <v>60</v>
      </c>
      <c r="G22" s="35">
        <v>42</v>
      </c>
      <c r="H22" s="35">
        <v>30</v>
      </c>
      <c r="I22" s="17">
        <v>66</v>
      </c>
      <c r="J22" s="6">
        <f t="shared" si="0"/>
        <v>198</v>
      </c>
      <c r="K22" s="7">
        <f t="shared" si="1"/>
        <v>5</v>
      </c>
      <c r="L22" s="37">
        <v>90</v>
      </c>
      <c r="M22" s="17"/>
      <c r="N22" s="8" t="str">
        <f>VLOOKUP(B22,[1]!TTSV,7,0)</f>
        <v>04</v>
      </c>
      <c r="Q22" s="8" t="str">
        <f>VLOOKUP(B22,[2]Sheet1!$B$3:$C$481,2,0)</f>
        <v>Thi lại</v>
      </c>
    </row>
    <row r="23" spans="1:17" s="8" customFormat="1" ht="18" customHeight="1" x14ac:dyDescent="0.2">
      <c r="A23" s="9">
        <f t="shared" si="2"/>
        <v>15</v>
      </c>
      <c r="B23" s="10" t="s">
        <v>466</v>
      </c>
      <c r="C23" s="11" t="s">
        <v>61</v>
      </c>
      <c r="D23" s="12" t="s">
        <v>96</v>
      </c>
      <c r="E23" s="10" t="s">
        <v>610</v>
      </c>
      <c r="F23" s="17">
        <v>0</v>
      </c>
      <c r="G23" s="17">
        <v>0</v>
      </c>
      <c r="H23" s="17">
        <v>0</v>
      </c>
      <c r="I23" s="17">
        <v>0</v>
      </c>
      <c r="J23" s="6">
        <f t="shared" si="0"/>
        <v>0</v>
      </c>
      <c r="K23" s="7">
        <f t="shared" si="1"/>
        <v>0</v>
      </c>
      <c r="L23" s="37"/>
      <c r="M23" s="17" t="s">
        <v>52</v>
      </c>
      <c r="N23" s="8" t="str">
        <f>VLOOKUP(B23,[1]!TTSV,7,0)</f>
        <v>07</v>
      </c>
      <c r="Q23" s="8" t="str">
        <f>VLOOKUP(B23,[2]Sheet1!$B$3:$C$481,2,0)</f>
        <v>Thi lại</v>
      </c>
    </row>
    <row r="24" spans="1:17" s="8" customFormat="1" ht="18" customHeight="1" x14ac:dyDescent="0.2">
      <c r="A24" s="9">
        <f t="shared" si="2"/>
        <v>16</v>
      </c>
      <c r="B24" s="10" t="s">
        <v>418</v>
      </c>
      <c r="C24" s="11" t="s">
        <v>61</v>
      </c>
      <c r="D24" s="12" t="s">
        <v>419</v>
      </c>
      <c r="E24" s="10" t="s">
        <v>606</v>
      </c>
      <c r="F24" s="35">
        <v>56</v>
      </c>
      <c r="G24" s="35">
        <v>42</v>
      </c>
      <c r="H24" s="35">
        <v>30</v>
      </c>
      <c r="I24" s="17">
        <v>50</v>
      </c>
      <c r="J24" s="6">
        <f t="shared" si="0"/>
        <v>178</v>
      </c>
      <c r="K24" s="7">
        <f t="shared" si="1"/>
        <v>4.5</v>
      </c>
      <c r="L24" s="37">
        <v>131</v>
      </c>
      <c r="M24" s="17"/>
      <c r="N24" s="8" t="str">
        <f>VLOOKUP(B24,[1]!TTSV,7,0)</f>
        <v>06</v>
      </c>
      <c r="Q24" s="8" t="str">
        <f>VLOOKUP(B24,[2]Sheet1!$B$3:$C$481,2,0)</f>
        <v>Thi lại</v>
      </c>
    </row>
    <row r="25" spans="1:17" s="8" customFormat="1" ht="18" customHeight="1" x14ac:dyDescent="0.2">
      <c r="A25" s="9">
        <f t="shared" si="2"/>
        <v>17</v>
      </c>
      <c r="B25" s="10" t="s">
        <v>513</v>
      </c>
      <c r="C25" s="11" t="s">
        <v>514</v>
      </c>
      <c r="D25" s="12" t="s">
        <v>136</v>
      </c>
      <c r="E25" s="10" t="s">
        <v>616</v>
      </c>
      <c r="F25" s="17">
        <v>41</v>
      </c>
      <c r="G25" s="35">
        <v>45</v>
      </c>
      <c r="H25" s="17">
        <v>40</v>
      </c>
      <c r="I25" s="17">
        <v>0</v>
      </c>
      <c r="J25" s="6">
        <f t="shared" si="0"/>
        <v>126</v>
      </c>
      <c r="K25" s="7">
        <f t="shared" si="1"/>
        <v>3.2</v>
      </c>
      <c r="L25" s="37">
        <v>195</v>
      </c>
      <c r="M25" s="17"/>
      <c r="N25" s="8" t="str">
        <f>VLOOKUP(B25,[1]!TTSV,7,0)</f>
        <v>09</v>
      </c>
      <c r="Q25" s="8" t="str">
        <f>VLOOKUP(B25,[2]Sheet1!$B$3:$C$481,2,0)</f>
        <v>Thi lại</v>
      </c>
    </row>
    <row r="26" spans="1:17" s="8" customFormat="1" ht="18" customHeight="1" x14ac:dyDescent="0.2">
      <c r="A26" s="9">
        <f t="shared" si="2"/>
        <v>18</v>
      </c>
      <c r="B26" s="10" t="s">
        <v>319</v>
      </c>
      <c r="C26" s="11" t="s">
        <v>156</v>
      </c>
      <c r="D26" s="12" t="s">
        <v>87</v>
      </c>
      <c r="E26" s="10" t="s">
        <v>592</v>
      </c>
      <c r="F26" s="35">
        <v>66</v>
      </c>
      <c r="G26" s="35">
        <v>75</v>
      </c>
      <c r="H26" s="35">
        <v>53</v>
      </c>
      <c r="I26" s="17">
        <v>85</v>
      </c>
      <c r="J26" s="6">
        <f t="shared" si="0"/>
        <v>279</v>
      </c>
      <c r="K26" s="7">
        <f t="shared" si="1"/>
        <v>7</v>
      </c>
      <c r="L26" s="37">
        <v>41</v>
      </c>
      <c r="M26" s="17"/>
      <c r="N26" s="8" t="str">
        <f>VLOOKUP(B26,[1]!TTSV,7,0)</f>
        <v>02</v>
      </c>
      <c r="Q26" s="8" t="str">
        <f>VLOOKUP(B26,[2]Sheet1!$B$3:$C$481,2,0)</f>
        <v>Thi lại</v>
      </c>
    </row>
    <row r="27" spans="1:17" s="8" customFormat="1" ht="18" customHeight="1" x14ac:dyDescent="0.2">
      <c r="A27" s="9">
        <f t="shared" si="2"/>
        <v>19</v>
      </c>
      <c r="B27" s="10" t="s">
        <v>395</v>
      </c>
      <c r="C27" s="11" t="s">
        <v>120</v>
      </c>
      <c r="D27" s="12" t="s">
        <v>87</v>
      </c>
      <c r="E27" s="10" t="s">
        <v>604</v>
      </c>
      <c r="F27" s="17">
        <v>59</v>
      </c>
      <c r="G27" s="35">
        <v>42</v>
      </c>
      <c r="H27" s="17">
        <v>32</v>
      </c>
      <c r="I27" s="17">
        <v>50</v>
      </c>
      <c r="J27" s="6">
        <f t="shared" si="0"/>
        <v>183</v>
      </c>
      <c r="K27" s="7">
        <f t="shared" si="1"/>
        <v>4.5999999999999996</v>
      </c>
      <c r="L27" s="37">
        <v>102</v>
      </c>
      <c r="M27" s="17"/>
      <c r="N27" s="8" t="str">
        <f>VLOOKUP(B27,[1]!TTSV,7,0)</f>
        <v>05</v>
      </c>
      <c r="Q27" s="8" t="e">
        <f>VLOOKUP(B27,[2]Sheet1!$B$3:$C$481,2,0)</f>
        <v>#N/A</v>
      </c>
    </row>
    <row r="28" spans="1:17" s="8" customFormat="1" ht="18" customHeight="1" x14ac:dyDescent="0.2">
      <c r="A28" s="9">
        <f t="shared" si="2"/>
        <v>20</v>
      </c>
      <c r="B28" s="10" t="s">
        <v>556</v>
      </c>
      <c r="C28" s="11" t="s">
        <v>557</v>
      </c>
      <c r="D28" s="12" t="s">
        <v>87</v>
      </c>
      <c r="E28" s="10" t="s">
        <v>620</v>
      </c>
      <c r="F28" s="17">
        <v>46</v>
      </c>
      <c r="G28" s="35">
        <v>60</v>
      </c>
      <c r="H28" s="17">
        <v>35</v>
      </c>
      <c r="I28" s="17">
        <v>48</v>
      </c>
      <c r="J28" s="6">
        <f t="shared" si="0"/>
        <v>189</v>
      </c>
      <c r="K28" s="7">
        <f t="shared" si="1"/>
        <v>4.8</v>
      </c>
      <c r="L28" s="37">
        <v>225</v>
      </c>
      <c r="M28" s="17"/>
      <c r="N28" s="8" t="str">
        <f>VLOOKUP(B28,[1]!TTSV,7,0)</f>
        <v>10</v>
      </c>
      <c r="Q28" s="8" t="str">
        <f>VLOOKUP(B28,[2]Sheet1!$B$3:$C$481,2,0)</f>
        <v>Thi lại</v>
      </c>
    </row>
    <row r="29" spans="1:17" s="8" customFormat="1" ht="18" customHeight="1" x14ac:dyDescent="0.2">
      <c r="A29" s="9">
        <f t="shared" si="2"/>
        <v>21</v>
      </c>
      <c r="B29" s="10" t="s">
        <v>396</v>
      </c>
      <c r="C29" s="11" t="s">
        <v>189</v>
      </c>
      <c r="D29" s="12" t="s">
        <v>46</v>
      </c>
      <c r="E29" s="10" t="s">
        <v>604</v>
      </c>
      <c r="F29" s="35">
        <v>40</v>
      </c>
      <c r="G29" s="35">
        <v>56</v>
      </c>
      <c r="H29" s="35">
        <v>20</v>
      </c>
      <c r="I29" s="17">
        <v>46</v>
      </c>
      <c r="J29" s="6">
        <f t="shared" si="0"/>
        <v>162</v>
      </c>
      <c r="K29" s="7">
        <f t="shared" si="1"/>
        <v>4.0999999999999996</v>
      </c>
      <c r="L29" s="37">
        <v>100</v>
      </c>
      <c r="M29" s="17"/>
      <c r="N29" s="8" t="str">
        <f>VLOOKUP(B29,[1]!TTSV,7,0)</f>
        <v>05</v>
      </c>
      <c r="Q29" s="8" t="str">
        <f>VLOOKUP(B29,[2]Sheet1!$B$3:$C$481,2,0)</f>
        <v>Thi lại</v>
      </c>
    </row>
    <row r="30" spans="1:17" s="8" customFormat="1" ht="18" customHeight="1" x14ac:dyDescent="0.2">
      <c r="A30" s="9">
        <f t="shared" si="2"/>
        <v>22</v>
      </c>
      <c r="B30" s="10" t="s">
        <v>542</v>
      </c>
      <c r="C30" s="11" t="s">
        <v>219</v>
      </c>
      <c r="D30" s="12" t="s">
        <v>46</v>
      </c>
      <c r="E30" s="10" t="s">
        <v>619</v>
      </c>
      <c r="F30" s="17">
        <v>0</v>
      </c>
      <c r="G30" s="17">
        <v>0</v>
      </c>
      <c r="H30" s="17">
        <v>0</v>
      </c>
      <c r="I30" s="17">
        <v>0</v>
      </c>
      <c r="J30" s="6">
        <f t="shared" si="0"/>
        <v>0</v>
      </c>
      <c r="K30" s="7">
        <f t="shared" si="1"/>
        <v>0</v>
      </c>
      <c r="L30" s="37"/>
      <c r="M30" s="17" t="s">
        <v>52</v>
      </c>
      <c r="N30" s="8" t="str">
        <f>VLOOKUP(B30,[1]!TTSV,7,0)</f>
        <v>09</v>
      </c>
      <c r="Q30" s="8" t="e">
        <f>VLOOKUP(B30,[2]Sheet1!$B$3:$C$481,2,0)</f>
        <v>#N/A</v>
      </c>
    </row>
    <row r="31" spans="1:17" s="8" customFormat="1" ht="18" customHeight="1" x14ac:dyDescent="0.2">
      <c r="A31" s="9">
        <f t="shared" si="2"/>
        <v>23</v>
      </c>
      <c r="B31" s="10" t="s">
        <v>380</v>
      </c>
      <c r="C31" s="11" t="s">
        <v>86</v>
      </c>
      <c r="D31" s="12" t="s">
        <v>76</v>
      </c>
      <c r="E31" s="10" t="s">
        <v>602</v>
      </c>
      <c r="F31" s="17">
        <v>0</v>
      </c>
      <c r="G31" s="17">
        <v>0</v>
      </c>
      <c r="H31" s="17">
        <v>0</v>
      </c>
      <c r="I31" s="17">
        <v>0</v>
      </c>
      <c r="J31" s="6">
        <f t="shared" si="0"/>
        <v>0</v>
      </c>
      <c r="K31" s="7">
        <f t="shared" si="1"/>
        <v>0</v>
      </c>
      <c r="L31" s="37"/>
      <c r="M31" s="17" t="s">
        <v>52</v>
      </c>
      <c r="N31" s="8" t="str">
        <f>VLOOKUP(B31,[1]!TTSV,7,0)</f>
        <v>05</v>
      </c>
      <c r="Q31" s="8" t="str">
        <f>VLOOKUP(B31,[2]Sheet1!$B$3:$C$481,2,0)</f>
        <v>Thi lại</v>
      </c>
    </row>
    <row r="32" spans="1:17" s="8" customFormat="1" ht="18" customHeight="1" x14ac:dyDescent="0.2">
      <c r="A32" s="9">
        <f t="shared" si="2"/>
        <v>24</v>
      </c>
      <c r="B32" s="10" t="s">
        <v>462</v>
      </c>
      <c r="C32" s="11" t="s">
        <v>172</v>
      </c>
      <c r="D32" s="12" t="s">
        <v>76</v>
      </c>
      <c r="E32" s="10" t="s">
        <v>609</v>
      </c>
      <c r="F32" s="17">
        <v>32</v>
      </c>
      <c r="G32" s="35">
        <v>35</v>
      </c>
      <c r="H32" s="17">
        <v>30</v>
      </c>
      <c r="I32" s="17">
        <v>47</v>
      </c>
      <c r="J32" s="6">
        <f t="shared" si="0"/>
        <v>144</v>
      </c>
      <c r="K32" s="7">
        <f t="shared" si="1"/>
        <v>3.6</v>
      </c>
      <c r="L32" s="37">
        <v>148</v>
      </c>
      <c r="M32" s="17"/>
      <c r="N32" s="8" t="str">
        <f>VLOOKUP(B32,[1]!TTSV,7,0)</f>
        <v>07</v>
      </c>
      <c r="Q32" s="8" t="str">
        <f>VLOOKUP(B32,[2]Sheet1!$B$3:$C$481,2,0)</f>
        <v>Thi lại</v>
      </c>
    </row>
    <row r="33" spans="1:17" s="8" customFormat="1" ht="18" customHeight="1" x14ac:dyDescent="0.2">
      <c r="A33" s="9">
        <f t="shared" si="2"/>
        <v>25</v>
      </c>
      <c r="B33" s="10" t="s">
        <v>474</v>
      </c>
      <c r="C33" s="11" t="s">
        <v>206</v>
      </c>
      <c r="D33" s="12" t="s">
        <v>76</v>
      </c>
      <c r="E33" s="10" t="s">
        <v>611</v>
      </c>
      <c r="F33" s="35">
        <v>48</v>
      </c>
      <c r="G33" s="35">
        <v>30</v>
      </c>
      <c r="H33" s="35">
        <v>8</v>
      </c>
      <c r="I33" s="17">
        <v>60</v>
      </c>
      <c r="J33" s="6">
        <f t="shared" si="0"/>
        <v>146</v>
      </c>
      <c r="K33" s="7">
        <f t="shared" si="1"/>
        <v>3.7</v>
      </c>
      <c r="L33" s="37">
        <v>151</v>
      </c>
      <c r="M33" s="17"/>
      <c r="N33" s="8" t="str">
        <f>VLOOKUP(B33,[1]!TTSV,7,0)</f>
        <v>07</v>
      </c>
      <c r="Q33" s="8" t="e">
        <f>VLOOKUP(B33,[2]Sheet1!$B$3:$C$481,2,0)</f>
        <v>#N/A</v>
      </c>
    </row>
    <row r="34" spans="1:17" s="8" customFormat="1" ht="18" customHeight="1" x14ac:dyDescent="0.2">
      <c r="A34" s="9">
        <f t="shared" si="2"/>
        <v>26</v>
      </c>
      <c r="B34" s="10" t="s">
        <v>473</v>
      </c>
      <c r="C34" s="11" t="s">
        <v>372</v>
      </c>
      <c r="D34" s="12" t="s">
        <v>76</v>
      </c>
      <c r="E34" s="10" t="s">
        <v>611</v>
      </c>
      <c r="F34" s="17">
        <v>31</v>
      </c>
      <c r="G34" s="35">
        <v>58</v>
      </c>
      <c r="H34" s="17">
        <v>20</v>
      </c>
      <c r="I34" s="17">
        <v>70</v>
      </c>
      <c r="J34" s="6">
        <f t="shared" si="0"/>
        <v>179</v>
      </c>
      <c r="K34" s="7">
        <f t="shared" si="1"/>
        <v>4.5</v>
      </c>
      <c r="L34" s="37">
        <v>152</v>
      </c>
      <c r="M34" s="17"/>
      <c r="N34" s="8" t="str">
        <f>VLOOKUP(B34,[1]!TTSV,7,0)</f>
        <v>07</v>
      </c>
      <c r="Q34" s="8" t="e">
        <f>VLOOKUP(B34,[2]Sheet1!$B$3:$C$481,2,0)</f>
        <v>#N/A</v>
      </c>
    </row>
    <row r="35" spans="1:17" s="8" customFormat="1" ht="18" customHeight="1" x14ac:dyDescent="0.2">
      <c r="A35" s="9">
        <f t="shared" si="2"/>
        <v>27</v>
      </c>
      <c r="B35" s="10" t="s">
        <v>558</v>
      </c>
      <c r="C35" s="11" t="s">
        <v>245</v>
      </c>
      <c r="D35" s="12" t="s">
        <v>76</v>
      </c>
      <c r="E35" s="10" t="s">
        <v>620</v>
      </c>
      <c r="F35" s="35">
        <v>41</v>
      </c>
      <c r="G35" s="35">
        <v>60</v>
      </c>
      <c r="H35" s="35">
        <v>30</v>
      </c>
      <c r="I35" s="17">
        <v>30</v>
      </c>
      <c r="J35" s="6">
        <f t="shared" si="0"/>
        <v>161</v>
      </c>
      <c r="K35" s="7">
        <f t="shared" si="1"/>
        <v>4.0999999999999996</v>
      </c>
      <c r="L35" s="37">
        <v>211</v>
      </c>
      <c r="M35" s="17"/>
      <c r="N35" s="8" t="str">
        <f>VLOOKUP(B35,[1]!TTSV,7,0)</f>
        <v>10</v>
      </c>
      <c r="Q35" s="8" t="str">
        <f>VLOOKUP(B35,[2]Sheet1!$B$3:$C$481,2,0)</f>
        <v>Thi lại</v>
      </c>
    </row>
    <row r="36" spans="1:17" s="8" customFormat="1" ht="18" customHeight="1" x14ac:dyDescent="0.2">
      <c r="A36" s="9">
        <f t="shared" si="2"/>
        <v>28</v>
      </c>
      <c r="B36" s="10" t="s">
        <v>420</v>
      </c>
      <c r="C36" s="11" t="s">
        <v>163</v>
      </c>
      <c r="D36" s="12" t="s">
        <v>124</v>
      </c>
      <c r="E36" s="10" t="s">
        <v>606</v>
      </c>
      <c r="F36" s="35">
        <v>60</v>
      </c>
      <c r="G36" s="35">
        <v>22</v>
      </c>
      <c r="H36" s="35">
        <v>20</v>
      </c>
      <c r="I36" s="17">
        <v>30</v>
      </c>
      <c r="J36" s="6">
        <f t="shared" si="0"/>
        <v>132</v>
      </c>
      <c r="K36" s="7">
        <f t="shared" si="1"/>
        <v>3.3</v>
      </c>
      <c r="L36" s="37">
        <v>126</v>
      </c>
      <c r="M36" s="17"/>
      <c r="N36" s="8" t="str">
        <f>VLOOKUP(B36,[1]!TTSV,7,0)</f>
        <v>06</v>
      </c>
      <c r="Q36" s="8" t="str">
        <f>VLOOKUP(B36,[2]Sheet1!$B$3:$C$481,2,0)</f>
        <v>Thi lại</v>
      </c>
    </row>
    <row r="37" spans="1:17" s="8" customFormat="1" ht="18" customHeight="1" x14ac:dyDescent="0.2">
      <c r="A37" s="9">
        <f t="shared" si="2"/>
        <v>29</v>
      </c>
      <c r="B37" s="10" t="s">
        <v>421</v>
      </c>
      <c r="C37" s="11" t="s">
        <v>163</v>
      </c>
      <c r="D37" s="12" t="s">
        <v>124</v>
      </c>
      <c r="E37" s="10" t="s">
        <v>606</v>
      </c>
      <c r="F37" s="17">
        <v>0</v>
      </c>
      <c r="G37" s="17">
        <v>0</v>
      </c>
      <c r="H37" s="17">
        <v>0</v>
      </c>
      <c r="I37" s="17">
        <v>0</v>
      </c>
      <c r="J37" s="6">
        <f t="shared" si="0"/>
        <v>0</v>
      </c>
      <c r="K37" s="7">
        <f t="shared" si="1"/>
        <v>0</v>
      </c>
      <c r="L37" s="37"/>
      <c r="M37" s="17" t="s">
        <v>52</v>
      </c>
      <c r="N37" s="8" t="str">
        <f>VLOOKUP(B37,[1]!TTSV,7,0)</f>
        <v>06</v>
      </c>
      <c r="Q37" s="8" t="e">
        <f>VLOOKUP(B37,[2]Sheet1!$B$3:$C$481,2,0)</f>
        <v>#N/A</v>
      </c>
    </row>
    <row r="38" spans="1:17" s="8" customFormat="1" ht="18" customHeight="1" x14ac:dyDescent="0.2">
      <c r="A38" s="9">
        <f t="shared" si="2"/>
        <v>30</v>
      </c>
      <c r="B38" s="10" t="s">
        <v>572</v>
      </c>
      <c r="C38" s="11" t="s">
        <v>202</v>
      </c>
      <c r="D38" s="12" t="s">
        <v>171</v>
      </c>
      <c r="E38" s="10" t="s">
        <v>621</v>
      </c>
      <c r="F38" s="17">
        <v>0</v>
      </c>
      <c r="G38" s="17">
        <v>0</v>
      </c>
      <c r="H38" s="17">
        <v>0</v>
      </c>
      <c r="I38" s="17">
        <v>0</v>
      </c>
      <c r="J38" s="6">
        <f t="shared" si="0"/>
        <v>0</v>
      </c>
      <c r="K38" s="7">
        <f t="shared" si="1"/>
        <v>0</v>
      </c>
      <c r="L38" s="37"/>
      <c r="M38" s="17" t="s">
        <v>52</v>
      </c>
      <c r="N38" s="8" t="str">
        <f>VLOOKUP(B38,[1]!TTSV,7,0)</f>
        <v>10</v>
      </c>
      <c r="Q38" s="8" t="str">
        <f>VLOOKUP(B38,[2]Sheet1!$B$3:$C$481,2,0)</f>
        <v>Thi lại</v>
      </c>
    </row>
    <row r="39" spans="1:17" s="8" customFormat="1" ht="18" customHeight="1" x14ac:dyDescent="0.2">
      <c r="A39" s="9">
        <f t="shared" si="2"/>
        <v>31</v>
      </c>
      <c r="B39" s="10" t="s">
        <v>365</v>
      </c>
      <c r="C39" s="11" t="s">
        <v>67</v>
      </c>
      <c r="D39" s="12" t="s">
        <v>201</v>
      </c>
      <c r="E39" s="10" t="s">
        <v>601</v>
      </c>
      <c r="F39" s="17">
        <v>68</v>
      </c>
      <c r="G39" s="35">
        <v>52</v>
      </c>
      <c r="H39" s="17">
        <v>40</v>
      </c>
      <c r="I39" s="17">
        <v>30</v>
      </c>
      <c r="J39" s="6">
        <f t="shared" si="0"/>
        <v>190</v>
      </c>
      <c r="K39" s="7">
        <f t="shared" si="1"/>
        <v>4.8</v>
      </c>
      <c r="L39" s="37">
        <v>81</v>
      </c>
      <c r="M39" s="17"/>
      <c r="N39" s="8" t="str">
        <f>VLOOKUP(B39,[1]!TTSV,7,0)</f>
        <v>04</v>
      </c>
      <c r="Q39" s="8" t="str">
        <f>VLOOKUP(B39,[2]Sheet1!$B$3:$C$481,2,0)</f>
        <v>Thi lại</v>
      </c>
    </row>
    <row r="40" spans="1:17" s="8" customFormat="1" ht="18" customHeight="1" x14ac:dyDescent="0.2">
      <c r="A40" s="9">
        <f t="shared" si="2"/>
        <v>32</v>
      </c>
      <c r="B40" s="10" t="s">
        <v>289</v>
      </c>
      <c r="C40" s="11" t="s">
        <v>55</v>
      </c>
      <c r="D40" s="12" t="s">
        <v>34</v>
      </c>
      <c r="E40" s="10" t="s">
        <v>589</v>
      </c>
      <c r="F40" s="17">
        <v>44</v>
      </c>
      <c r="G40" s="35">
        <v>44</v>
      </c>
      <c r="H40" s="17">
        <v>20</v>
      </c>
      <c r="I40" s="17">
        <v>36</v>
      </c>
      <c r="J40" s="6">
        <f t="shared" si="0"/>
        <v>144</v>
      </c>
      <c r="K40" s="7">
        <f t="shared" si="1"/>
        <v>3.6</v>
      </c>
      <c r="L40" s="37">
        <v>23</v>
      </c>
      <c r="M40" s="17"/>
      <c r="N40" s="8" t="str">
        <f>VLOOKUP(B40,[1]!TTSV,7,0)</f>
        <v>01</v>
      </c>
      <c r="Q40" s="8" t="str">
        <f>VLOOKUP(B40,[2]Sheet1!$B$3:$C$481,2,0)</f>
        <v>Thi lại</v>
      </c>
    </row>
    <row r="41" spans="1:17" s="8" customFormat="1" ht="18" customHeight="1" x14ac:dyDescent="0.2">
      <c r="A41" s="9">
        <f t="shared" si="2"/>
        <v>33</v>
      </c>
      <c r="B41" s="10" t="s">
        <v>388</v>
      </c>
      <c r="C41" s="11" t="s">
        <v>200</v>
      </c>
      <c r="D41" s="12" t="s">
        <v>34</v>
      </c>
      <c r="E41" s="10" t="s">
        <v>603</v>
      </c>
      <c r="F41" s="35">
        <v>65</v>
      </c>
      <c r="G41" s="35">
        <v>55</v>
      </c>
      <c r="H41" s="35">
        <v>24</v>
      </c>
      <c r="I41" s="17">
        <v>60</v>
      </c>
      <c r="J41" s="6">
        <f t="shared" si="0"/>
        <v>204</v>
      </c>
      <c r="K41" s="7">
        <f t="shared" si="1"/>
        <v>5.0999999999999996</v>
      </c>
      <c r="L41" s="37">
        <v>98</v>
      </c>
      <c r="M41" s="17"/>
      <c r="N41" s="8" t="str">
        <f>VLOOKUP(B41,[1]!TTSV,7,0)</f>
        <v>05</v>
      </c>
      <c r="Q41" s="8" t="str">
        <f>VLOOKUP(B41,[2]Sheet1!$B$3:$C$481,2,0)</f>
        <v>Thi lại</v>
      </c>
    </row>
    <row r="42" spans="1:17" s="8" customFormat="1" ht="18" customHeight="1" x14ac:dyDescent="0.2">
      <c r="A42" s="9">
        <f t="shared" si="2"/>
        <v>34</v>
      </c>
      <c r="B42" s="10" t="s">
        <v>422</v>
      </c>
      <c r="C42" s="11" t="s">
        <v>223</v>
      </c>
      <c r="D42" s="12" t="s">
        <v>34</v>
      </c>
      <c r="E42" s="10" t="s">
        <v>606</v>
      </c>
      <c r="F42" s="17">
        <v>67</v>
      </c>
      <c r="G42" s="35">
        <v>66</v>
      </c>
      <c r="H42" s="17">
        <v>30</v>
      </c>
      <c r="I42" s="17">
        <v>80</v>
      </c>
      <c r="J42" s="6">
        <f t="shared" si="0"/>
        <v>243</v>
      </c>
      <c r="K42" s="7">
        <f t="shared" si="1"/>
        <v>6.1</v>
      </c>
      <c r="L42" s="37">
        <v>125</v>
      </c>
      <c r="M42" s="17"/>
      <c r="N42" s="8" t="str">
        <f>VLOOKUP(B42,[1]!TTSV,7,0)</f>
        <v>06</v>
      </c>
      <c r="Q42" s="8" t="str">
        <f>VLOOKUP(B42,[2]Sheet1!$B$3:$C$481,2,0)</f>
        <v>Thi lại</v>
      </c>
    </row>
    <row r="43" spans="1:17" s="8" customFormat="1" ht="18" customHeight="1" x14ac:dyDescent="0.2">
      <c r="A43" s="9">
        <f t="shared" si="2"/>
        <v>35</v>
      </c>
      <c r="B43" s="10" t="s">
        <v>521</v>
      </c>
      <c r="C43" s="11" t="s">
        <v>108</v>
      </c>
      <c r="D43" s="12" t="s">
        <v>34</v>
      </c>
      <c r="E43" s="10" t="s">
        <v>617</v>
      </c>
      <c r="F43" s="17">
        <v>0</v>
      </c>
      <c r="G43" s="17">
        <v>0</v>
      </c>
      <c r="H43" s="17">
        <v>0</v>
      </c>
      <c r="I43" s="17">
        <v>0</v>
      </c>
      <c r="J43" s="6">
        <f t="shared" si="0"/>
        <v>0</v>
      </c>
      <c r="K43" s="7">
        <f t="shared" si="1"/>
        <v>0</v>
      </c>
      <c r="L43" s="37"/>
      <c r="M43" s="17" t="s">
        <v>52</v>
      </c>
      <c r="N43" s="8" t="str">
        <f>VLOOKUP(B43,[1]!TTSV,7,0)</f>
        <v>09</v>
      </c>
      <c r="Q43" s="8" t="e">
        <f>VLOOKUP(B43,[2]Sheet1!$B$3:$C$481,2,0)</f>
        <v>#N/A</v>
      </c>
    </row>
    <row r="44" spans="1:17" s="8" customFormat="1" ht="18" customHeight="1" x14ac:dyDescent="0.2">
      <c r="A44" s="9">
        <f t="shared" si="2"/>
        <v>36</v>
      </c>
      <c r="B44" s="10" t="s">
        <v>475</v>
      </c>
      <c r="C44" s="11" t="s">
        <v>240</v>
      </c>
      <c r="D44" s="12" t="s">
        <v>476</v>
      </c>
      <c r="E44" s="10" t="s">
        <v>611</v>
      </c>
      <c r="F44" s="17">
        <v>58</v>
      </c>
      <c r="G44" s="35">
        <v>58</v>
      </c>
      <c r="H44" s="17">
        <v>24</v>
      </c>
      <c r="I44" s="17">
        <v>60</v>
      </c>
      <c r="J44" s="6">
        <f t="shared" si="0"/>
        <v>200</v>
      </c>
      <c r="K44" s="7">
        <f t="shared" si="1"/>
        <v>5</v>
      </c>
      <c r="L44" s="37">
        <v>150</v>
      </c>
      <c r="M44" s="17"/>
      <c r="N44" s="8" t="str">
        <f>VLOOKUP(B44,[1]!TTSV,7,0)</f>
        <v>07</v>
      </c>
      <c r="Q44" s="8" t="str">
        <f>VLOOKUP(B44,[2]Sheet1!$B$3:$C$481,2,0)</f>
        <v>Thi lại</v>
      </c>
    </row>
    <row r="45" spans="1:17" s="8" customFormat="1" ht="18" customHeight="1" x14ac:dyDescent="0.2">
      <c r="A45" s="9">
        <f t="shared" si="2"/>
        <v>37</v>
      </c>
      <c r="B45" s="10" t="s">
        <v>339</v>
      </c>
      <c r="C45" s="11" t="s">
        <v>235</v>
      </c>
      <c r="D45" s="12" t="s">
        <v>155</v>
      </c>
      <c r="E45" s="10" t="s">
        <v>598</v>
      </c>
      <c r="F45" s="35">
        <v>46</v>
      </c>
      <c r="G45" s="35">
        <v>40</v>
      </c>
      <c r="H45" s="35">
        <v>30</v>
      </c>
      <c r="I45" s="17">
        <v>33</v>
      </c>
      <c r="J45" s="6">
        <f t="shared" si="0"/>
        <v>149</v>
      </c>
      <c r="K45" s="7">
        <f t="shared" si="1"/>
        <v>3.8000000000000003</v>
      </c>
      <c r="L45" s="37">
        <v>49</v>
      </c>
      <c r="M45" s="17"/>
      <c r="N45" s="8" t="str">
        <f>VLOOKUP(B45,[1]!TTSV,7,0)</f>
        <v>03</v>
      </c>
      <c r="Q45" s="8" t="str">
        <f>VLOOKUP(B45,[2]Sheet1!$B$3:$C$481,2,0)</f>
        <v>Thi lại</v>
      </c>
    </row>
    <row r="46" spans="1:17" s="8" customFormat="1" ht="18" customHeight="1" x14ac:dyDescent="0.2">
      <c r="A46" s="9">
        <f t="shared" si="2"/>
        <v>38</v>
      </c>
      <c r="B46" s="10" t="s">
        <v>268</v>
      </c>
      <c r="C46" s="11" t="s">
        <v>269</v>
      </c>
      <c r="D46" s="12" t="s">
        <v>24</v>
      </c>
      <c r="E46" s="10" t="s">
        <v>587</v>
      </c>
      <c r="F46" s="17">
        <v>52</v>
      </c>
      <c r="G46" s="35">
        <v>30</v>
      </c>
      <c r="H46" s="17">
        <v>32</v>
      </c>
      <c r="I46" s="17">
        <v>30</v>
      </c>
      <c r="J46" s="6">
        <f t="shared" si="0"/>
        <v>144</v>
      </c>
      <c r="K46" s="7">
        <f t="shared" si="1"/>
        <v>3.6</v>
      </c>
      <c r="L46" s="37">
        <v>6</v>
      </c>
      <c r="M46" s="17"/>
      <c r="N46" s="8" t="str">
        <f>VLOOKUP(B46,[1]!TTSV,7,0)</f>
        <v>01</v>
      </c>
      <c r="Q46" s="8" t="str">
        <f>VLOOKUP(B46,[2]Sheet1!$B$3:$C$481,2,0)</f>
        <v>Thi lại</v>
      </c>
    </row>
    <row r="47" spans="1:17" s="8" customFormat="1" ht="18" customHeight="1" x14ac:dyDescent="0.2">
      <c r="A47" s="9">
        <f t="shared" si="2"/>
        <v>39</v>
      </c>
      <c r="B47" s="10" t="s">
        <v>270</v>
      </c>
      <c r="C47" s="11" t="s">
        <v>55</v>
      </c>
      <c r="D47" s="12" t="s">
        <v>35</v>
      </c>
      <c r="E47" s="10" t="s">
        <v>587</v>
      </c>
      <c r="F47" s="35">
        <v>51</v>
      </c>
      <c r="G47" s="35">
        <v>60</v>
      </c>
      <c r="H47" s="35">
        <v>60</v>
      </c>
      <c r="I47" s="17">
        <v>45</v>
      </c>
      <c r="J47" s="6">
        <f t="shared" si="0"/>
        <v>216</v>
      </c>
      <c r="K47" s="7">
        <f t="shared" si="1"/>
        <v>5.4</v>
      </c>
      <c r="L47" s="37">
        <v>14</v>
      </c>
      <c r="M47" s="17"/>
      <c r="N47" s="8" t="str">
        <f>VLOOKUP(B47,[1]!TTSV,7,0)</f>
        <v>01</v>
      </c>
      <c r="Q47" s="8" t="e">
        <f>VLOOKUP(B47,[2]Sheet1!$B$3:$C$481,2,0)</f>
        <v>#N/A</v>
      </c>
    </row>
    <row r="48" spans="1:17" s="8" customFormat="1" ht="18" customHeight="1" x14ac:dyDescent="0.2">
      <c r="A48" s="9">
        <f t="shared" si="2"/>
        <v>40</v>
      </c>
      <c r="B48" s="10" t="s">
        <v>389</v>
      </c>
      <c r="C48" s="11" t="s">
        <v>116</v>
      </c>
      <c r="D48" s="12" t="s">
        <v>35</v>
      </c>
      <c r="E48" s="10" t="s">
        <v>603</v>
      </c>
      <c r="F48" s="35">
        <v>63</v>
      </c>
      <c r="G48" s="35" t="s">
        <v>629</v>
      </c>
      <c r="H48" s="35">
        <v>30</v>
      </c>
      <c r="I48" s="17">
        <v>65</v>
      </c>
      <c r="J48" s="6">
        <f t="shared" si="0"/>
        <v>158</v>
      </c>
      <c r="K48" s="7">
        <f t="shared" si="1"/>
        <v>4</v>
      </c>
      <c r="L48" s="37">
        <v>99</v>
      </c>
      <c r="M48" s="17"/>
      <c r="N48" s="8" t="str">
        <f>VLOOKUP(B48,[1]!TTSV,7,0)</f>
        <v>05</v>
      </c>
      <c r="Q48" s="8" t="e">
        <f>VLOOKUP(B48,[2]Sheet1!$B$3:$C$481,2,0)</f>
        <v>#N/A</v>
      </c>
    </row>
    <row r="49" spans="1:17" s="8" customFormat="1" ht="18" customHeight="1" x14ac:dyDescent="0.2">
      <c r="A49" s="9">
        <f t="shared" si="2"/>
        <v>41</v>
      </c>
      <c r="B49" s="10" t="s">
        <v>366</v>
      </c>
      <c r="C49" s="11" t="s">
        <v>198</v>
      </c>
      <c r="D49" s="12" t="s">
        <v>17</v>
      </c>
      <c r="E49" s="10" t="s">
        <v>601</v>
      </c>
      <c r="F49" s="35">
        <v>71</v>
      </c>
      <c r="G49" s="35">
        <v>85</v>
      </c>
      <c r="H49" s="35">
        <v>45</v>
      </c>
      <c r="I49" s="17">
        <v>50</v>
      </c>
      <c r="J49" s="6">
        <f t="shared" si="0"/>
        <v>251</v>
      </c>
      <c r="K49" s="7">
        <f t="shared" si="1"/>
        <v>6.3</v>
      </c>
      <c r="L49" s="37">
        <v>83</v>
      </c>
      <c r="M49" s="17"/>
      <c r="N49" s="8" t="str">
        <f>VLOOKUP(B49,[1]!TTSV,7,0)</f>
        <v>04</v>
      </c>
      <c r="Q49" s="8" t="e">
        <f>VLOOKUP(B49,[2]Sheet1!$B$3:$C$481,2,0)</f>
        <v>#N/A</v>
      </c>
    </row>
    <row r="50" spans="1:17" s="8" customFormat="1" ht="18" customHeight="1" x14ac:dyDescent="0.2">
      <c r="A50" s="9">
        <f t="shared" si="2"/>
        <v>42</v>
      </c>
      <c r="B50" s="10" t="s">
        <v>559</v>
      </c>
      <c r="C50" s="11" t="s">
        <v>560</v>
      </c>
      <c r="D50" s="12" t="s">
        <v>17</v>
      </c>
      <c r="E50" s="10" t="s">
        <v>620</v>
      </c>
      <c r="F50" s="35">
        <v>49</v>
      </c>
      <c r="G50" s="35">
        <v>30</v>
      </c>
      <c r="H50" s="35">
        <v>30</v>
      </c>
      <c r="I50" s="17">
        <v>10</v>
      </c>
      <c r="J50" s="6">
        <f t="shared" si="0"/>
        <v>119</v>
      </c>
      <c r="K50" s="7">
        <f t="shared" si="1"/>
        <v>3</v>
      </c>
      <c r="L50" s="37">
        <v>218</v>
      </c>
      <c r="M50" s="17"/>
      <c r="N50" s="8" t="str">
        <f>VLOOKUP(B50,[1]!TTSV,7,0)</f>
        <v>10</v>
      </c>
      <c r="Q50" s="8" t="e">
        <f>VLOOKUP(B50,[2]Sheet1!$B$3:$C$481,2,0)</f>
        <v>#N/A</v>
      </c>
    </row>
    <row r="51" spans="1:17" s="8" customFormat="1" ht="18" customHeight="1" x14ac:dyDescent="0.2">
      <c r="A51" s="9">
        <f t="shared" si="2"/>
        <v>43</v>
      </c>
      <c r="B51" s="10" t="s">
        <v>543</v>
      </c>
      <c r="C51" s="11" t="s">
        <v>144</v>
      </c>
      <c r="D51" s="12" t="s">
        <v>28</v>
      </c>
      <c r="E51" s="10" t="s">
        <v>619</v>
      </c>
      <c r="F51" s="35">
        <v>41</v>
      </c>
      <c r="G51" s="35">
        <v>15</v>
      </c>
      <c r="H51" s="35">
        <v>15</v>
      </c>
      <c r="I51" s="17">
        <v>30</v>
      </c>
      <c r="J51" s="6">
        <f t="shared" si="0"/>
        <v>101</v>
      </c>
      <c r="K51" s="7">
        <f t="shared" si="1"/>
        <v>2.6</v>
      </c>
      <c r="L51" s="37">
        <v>210</v>
      </c>
      <c r="M51" s="17"/>
      <c r="N51" s="8" t="str">
        <f>VLOOKUP(B51,[1]!TTSV,7,0)</f>
        <v>10</v>
      </c>
      <c r="Q51" s="8" t="e">
        <f>VLOOKUP(B51,[2]Sheet1!$B$3:$C$481,2,0)</f>
        <v>#N/A</v>
      </c>
    </row>
    <row r="52" spans="1:17" s="8" customFormat="1" ht="18" customHeight="1" x14ac:dyDescent="0.2">
      <c r="A52" s="38">
        <f t="shared" si="2"/>
        <v>44</v>
      </c>
      <c r="B52" s="10" t="s">
        <v>367</v>
      </c>
      <c r="C52" s="11" t="s">
        <v>368</v>
      </c>
      <c r="D52" s="12" t="s">
        <v>146</v>
      </c>
      <c r="E52" s="10" t="s">
        <v>601</v>
      </c>
      <c r="F52" s="35">
        <v>57</v>
      </c>
      <c r="G52" s="35">
        <v>40</v>
      </c>
      <c r="H52" s="35">
        <v>45</v>
      </c>
      <c r="I52" s="17">
        <v>40</v>
      </c>
      <c r="J52" s="6">
        <f t="shared" si="0"/>
        <v>182</v>
      </c>
      <c r="K52" s="7">
        <f t="shared" si="1"/>
        <v>4.5999999999999996</v>
      </c>
      <c r="L52" s="37">
        <v>79</v>
      </c>
      <c r="M52" s="17"/>
      <c r="N52" s="8" t="str">
        <f>VLOOKUP(B52,[1]!TTSV,7,0)</f>
        <v>04</v>
      </c>
      <c r="Q52" s="8" t="str">
        <f>VLOOKUP(B52,[2]Sheet1!$B$3:$C$481,2,0)</f>
        <v>Thi lại</v>
      </c>
    </row>
    <row r="53" spans="1:17" s="8" customFormat="1" ht="18" customHeight="1" x14ac:dyDescent="0.2">
      <c r="A53" s="9">
        <f t="shared" si="2"/>
        <v>45</v>
      </c>
      <c r="B53" s="10" t="s">
        <v>390</v>
      </c>
      <c r="C53" s="11" t="s">
        <v>58</v>
      </c>
      <c r="D53" s="12" t="s">
        <v>146</v>
      </c>
      <c r="E53" s="10" t="s">
        <v>603</v>
      </c>
      <c r="F53" s="35">
        <v>38</v>
      </c>
      <c r="G53" s="35">
        <v>54</v>
      </c>
      <c r="H53" s="35">
        <v>48</v>
      </c>
      <c r="I53" s="17">
        <v>85</v>
      </c>
      <c r="J53" s="6">
        <f t="shared" si="0"/>
        <v>225</v>
      </c>
      <c r="K53" s="7">
        <f t="shared" si="1"/>
        <v>5.6999999999999993</v>
      </c>
      <c r="L53" s="37">
        <v>94</v>
      </c>
      <c r="M53" s="17"/>
      <c r="N53" s="8" t="str">
        <f>VLOOKUP(B53,[1]!TTSV,7,0)</f>
        <v>05</v>
      </c>
      <c r="Q53" s="8" t="e">
        <f>VLOOKUP(B53,[2]Sheet1!$B$3:$C$481,2,0)</f>
        <v>#N/A</v>
      </c>
    </row>
    <row r="54" spans="1:17" s="8" customFormat="1" ht="18" customHeight="1" x14ac:dyDescent="0.2">
      <c r="A54" s="9">
        <f t="shared" si="2"/>
        <v>46</v>
      </c>
      <c r="B54" s="10" t="s">
        <v>271</v>
      </c>
      <c r="C54" s="11" t="s">
        <v>272</v>
      </c>
      <c r="D54" s="12" t="s">
        <v>165</v>
      </c>
      <c r="E54" s="10" t="s">
        <v>587</v>
      </c>
      <c r="F54" s="17">
        <v>86</v>
      </c>
      <c r="G54" s="35">
        <v>80</v>
      </c>
      <c r="H54" s="17">
        <v>64</v>
      </c>
      <c r="I54" s="17">
        <v>90</v>
      </c>
      <c r="J54" s="6">
        <f t="shared" si="0"/>
        <v>320</v>
      </c>
      <c r="K54" s="7">
        <f t="shared" si="1"/>
        <v>8</v>
      </c>
      <c r="L54" s="37">
        <v>1</v>
      </c>
      <c r="M54" s="17"/>
      <c r="N54" s="8" t="str">
        <f>VLOOKUP(B54,[1]!TTSV,7,0)</f>
        <v>01</v>
      </c>
      <c r="Q54" s="8" t="e">
        <f>VLOOKUP(B54,[2]Sheet1!$B$3:$C$481,2,0)</f>
        <v>#N/A</v>
      </c>
    </row>
    <row r="55" spans="1:17" s="8" customFormat="1" ht="18" customHeight="1" x14ac:dyDescent="0.2">
      <c r="A55" s="9">
        <f t="shared" si="2"/>
        <v>47</v>
      </c>
      <c r="B55" s="10" t="s">
        <v>397</v>
      </c>
      <c r="C55" s="11" t="s">
        <v>61</v>
      </c>
      <c r="D55" s="12" t="s">
        <v>165</v>
      </c>
      <c r="E55" s="10" t="s">
        <v>604</v>
      </c>
      <c r="F55" s="17">
        <v>70</v>
      </c>
      <c r="G55" s="35">
        <v>50</v>
      </c>
      <c r="H55" s="17">
        <v>44</v>
      </c>
      <c r="I55" s="17">
        <v>50</v>
      </c>
      <c r="J55" s="6">
        <f t="shared" si="0"/>
        <v>214</v>
      </c>
      <c r="K55" s="7">
        <f t="shared" si="1"/>
        <v>5.3999999999999995</v>
      </c>
      <c r="L55" s="37">
        <v>93</v>
      </c>
      <c r="M55" s="17"/>
      <c r="N55" s="8" t="str">
        <f>VLOOKUP(B55,[1]!TTSV,7,0)</f>
        <v>05</v>
      </c>
      <c r="Q55" s="8" t="e">
        <f>VLOOKUP(B55,[2]Sheet1!$B$3:$C$481,2,0)</f>
        <v>#N/A</v>
      </c>
    </row>
    <row r="56" spans="1:17" s="8" customFormat="1" ht="18" customHeight="1" x14ac:dyDescent="0.2">
      <c r="A56" s="9">
        <f t="shared" si="2"/>
        <v>48</v>
      </c>
      <c r="B56" s="10" t="s">
        <v>391</v>
      </c>
      <c r="C56" s="11" t="s">
        <v>164</v>
      </c>
      <c r="D56" s="12" t="s">
        <v>165</v>
      </c>
      <c r="E56" s="10" t="s">
        <v>603</v>
      </c>
      <c r="F56" s="35">
        <v>61</v>
      </c>
      <c r="G56" s="35">
        <v>58</v>
      </c>
      <c r="H56" s="35">
        <v>32</v>
      </c>
      <c r="I56" s="17">
        <v>70</v>
      </c>
      <c r="J56" s="6">
        <f t="shared" si="0"/>
        <v>221</v>
      </c>
      <c r="K56" s="7">
        <f t="shared" si="1"/>
        <v>5.6</v>
      </c>
      <c r="L56" s="37">
        <v>113</v>
      </c>
      <c r="M56" s="17"/>
      <c r="N56" s="8" t="str">
        <f>VLOOKUP(B56,[1]!TTSV,7,0)</f>
        <v>05</v>
      </c>
      <c r="Q56" s="8" t="e">
        <f>VLOOKUP(B56,[2]Sheet1!$B$3:$C$481,2,0)</f>
        <v>#N/A</v>
      </c>
    </row>
    <row r="57" spans="1:17" s="8" customFormat="1" ht="18" customHeight="1" x14ac:dyDescent="0.2">
      <c r="A57" s="9">
        <f t="shared" si="2"/>
        <v>49</v>
      </c>
      <c r="B57" s="10" t="s">
        <v>443</v>
      </c>
      <c r="C57" s="11" t="s">
        <v>58</v>
      </c>
      <c r="D57" s="12" t="s">
        <v>165</v>
      </c>
      <c r="E57" s="10" t="s">
        <v>607</v>
      </c>
      <c r="F57" s="17">
        <v>0</v>
      </c>
      <c r="G57" s="17">
        <v>0</v>
      </c>
      <c r="H57" s="17">
        <v>0</v>
      </c>
      <c r="I57" s="17">
        <v>0</v>
      </c>
      <c r="J57" s="6">
        <f t="shared" si="0"/>
        <v>0</v>
      </c>
      <c r="K57" s="7">
        <f t="shared" si="1"/>
        <v>0</v>
      </c>
      <c r="L57" s="37"/>
      <c r="M57" s="17" t="s">
        <v>52</v>
      </c>
      <c r="N57" s="8" t="str">
        <f>VLOOKUP(B57,[1]!TTSV,7,0)</f>
        <v>06</v>
      </c>
      <c r="Q57" s="8" t="e">
        <f>VLOOKUP(B57,[2]Sheet1!$B$3:$C$481,2,0)</f>
        <v>#N/A</v>
      </c>
    </row>
    <row r="58" spans="1:17" s="8" customFormat="1" ht="18" customHeight="1" x14ac:dyDescent="0.2">
      <c r="A58" s="9">
        <f t="shared" si="2"/>
        <v>50</v>
      </c>
      <c r="B58" s="10" t="s">
        <v>467</v>
      </c>
      <c r="C58" s="11" t="s">
        <v>230</v>
      </c>
      <c r="D58" s="12" t="s">
        <v>165</v>
      </c>
      <c r="E58" s="10" t="s">
        <v>610</v>
      </c>
      <c r="F58" s="35">
        <v>45</v>
      </c>
      <c r="G58" s="35">
        <v>45</v>
      </c>
      <c r="H58" s="35">
        <v>16</v>
      </c>
      <c r="I58" s="17">
        <v>40</v>
      </c>
      <c r="J58" s="6">
        <f t="shared" si="0"/>
        <v>146</v>
      </c>
      <c r="K58" s="7">
        <f t="shared" si="1"/>
        <v>3.7</v>
      </c>
      <c r="L58" s="37">
        <v>149</v>
      </c>
      <c r="M58" s="17"/>
      <c r="N58" s="8" t="str">
        <f>VLOOKUP(B58,[1]!TTSV,7,0)</f>
        <v>07</v>
      </c>
      <c r="Q58" s="8" t="e">
        <f>VLOOKUP(B58,[2]Sheet1!$B$3:$C$481,2,0)</f>
        <v>#N/A</v>
      </c>
    </row>
    <row r="59" spans="1:17" s="8" customFormat="1" ht="18" customHeight="1" x14ac:dyDescent="0.2">
      <c r="A59" s="9">
        <f t="shared" si="2"/>
        <v>51</v>
      </c>
      <c r="B59" s="10" t="s">
        <v>576</v>
      </c>
      <c r="C59" s="11" t="s">
        <v>577</v>
      </c>
      <c r="D59" s="12" t="s">
        <v>165</v>
      </c>
      <c r="E59" s="10" t="s">
        <v>596</v>
      </c>
      <c r="F59" s="17">
        <v>0</v>
      </c>
      <c r="G59" s="17">
        <v>0</v>
      </c>
      <c r="H59" s="17">
        <v>0</v>
      </c>
      <c r="I59" s="17">
        <v>0</v>
      </c>
      <c r="J59" s="6">
        <f t="shared" si="0"/>
        <v>0</v>
      </c>
      <c r="K59" s="7">
        <f t="shared" si="1"/>
        <v>0</v>
      </c>
      <c r="L59" s="37"/>
      <c r="M59" s="17" t="s">
        <v>52</v>
      </c>
      <c r="N59" s="8" t="str">
        <f>VLOOKUP(B59,[1]!TTSV,7,0)</f>
        <v>10</v>
      </c>
      <c r="Q59" s="8" t="str">
        <f>VLOOKUP(B59,[2]Sheet1!$B$3:$C$481,2,0)</f>
        <v>Thi lại</v>
      </c>
    </row>
    <row r="60" spans="1:17" s="8" customFormat="1" ht="18" customHeight="1" x14ac:dyDescent="0.2">
      <c r="A60" s="9">
        <f t="shared" si="2"/>
        <v>52</v>
      </c>
      <c r="B60" s="10" t="s">
        <v>561</v>
      </c>
      <c r="C60" s="11" t="s">
        <v>562</v>
      </c>
      <c r="D60" s="12" t="s">
        <v>165</v>
      </c>
      <c r="E60" s="10" t="s">
        <v>620</v>
      </c>
      <c r="F60" s="35">
        <v>32</v>
      </c>
      <c r="G60" s="35">
        <v>50</v>
      </c>
      <c r="H60" s="35">
        <v>25</v>
      </c>
      <c r="I60" s="17">
        <v>40</v>
      </c>
      <c r="J60" s="6">
        <f t="shared" si="0"/>
        <v>147</v>
      </c>
      <c r="K60" s="7">
        <f t="shared" si="1"/>
        <v>3.7</v>
      </c>
      <c r="L60" s="37">
        <v>226</v>
      </c>
      <c r="M60" s="17"/>
      <c r="N60" s="8" t="str">
        <f>VLOOKUP(B60,[1]!TTSV,7,0)</f>
        <v>10</v>
      </c>
      <c r="Q60" s="8" t="str">
        <f>VLOOKUP(B60,[2]Sheet1!$B$3:$C$481,2,0)</f>
        <v>Thi lại</v>
      </c>
    </row>
    <row r="61" spans="1:17" s="8" customFormat="1" ht="18" customHeight="1" x14ac:dyDescent="0.2">
      <c r="A61" s="9">
        <f t="shared" si="2"/>
        <v>53</v>
      </c>
      <c r="B61" s="10" t="s">
        <v>544</v>
      </c>
      <c r="C61" s="11" t="s">
        <v>120</v>
      </c>
      <c r="D61" s="12" t="s">
        <v>545</v>
      </c>
      <c r="E61" s="10" t="s">
        <v>619</v>
      </c>
      <c r="F61" s="35">
        <v>41</v>
      </c>
      <c r="G61" s="35">
        <v>50</v>
      </c>
      <c r="H61" s="35">
        <v>30</v>
      </c>
      <c r="I61" s="17">
        <v>60</v>
      </c>
      <c r="J61" s="6">
        <f t="shared" si="0"/>
        <v>181</v>
      </c>
      <c r="K61" s="7">
        <f t="shared" si="1"/>
        <v>4.5999999999999996</v>
      </c>
      <c r="L61" s="37">
        <v>207</v>
      </c>
      <c r="M61" s="17"/>
      <c r="N61" s="8" t="str">
        <f>VLOOKUP(B61,[1]!TTSV,7,0)</f>
        <v>10</v>
      </c>
      <c r="Q61" s="8" t="e">
        <f>VLOOKUP(B61,[2]Sheet1!$B$3:$C$481,2,0)</f>
        <v>#N/A</v>
      </c>
    </row>
    <row r="62" spans="1:17" s="8" customFormat="1" ht="18" customHeight="1" x14ac:dyDescent="0.2">
      <c r="A62" s="9">
        <f t="shared" si="2"/>
        <v>54</v>
      </c>
      <c r="B62" s="10" t="s">
        <v>381</v>
      </c>
      <c r="C62" s="11" t="s">
        <v>100</v>
      </c>
      <c r="D62" s="12" t="s">
        <v>78</v>
      </c>
      <c r="E62" s="10" t="s">
        <v>602</v>
      </c>
      <c r="F62" s="35">
        <v>55</v>
      </c>
      <c r="G62" s="35">
        <v>55</v>
      </c>
      <c r="H62" s="35">
        <v>30</v>
      </c>
      <c r="I62" s="17">
        <v>35</v>
      </c>
      <c r="J62" s="6">
        <f t="shared" si="0"/>
        <v>175</v>
      </c>
      <c r="K62" s="7">
        <f t="shared" si="1"/>
        <v>4.3999999999999995</v>
      </c>
      <c r="L62" s="37">
        <v>109</v>
      </c>
      <c r="M62" s="17"/>
      <c r="N62" s="8" t="str">
        <f>VLOOKUP(B62,[1]!TTSV,7,0)</f>
        <v>05</v>
      </c>
      <c r="Q62" s="8" t="e">
        <f>VLOOKUP(B62,[2]Sheet1!$B$3:$C$481,2,0)</f>
        <v>#N/A</v>
      </c>
    </row>
    <row r="63" spans="1:17" s="8" customFormat="1" ht="18" customHeight="1" x14ac:dyDescent="0.2">
      <c r="A63" s="9">
        <f t="shared" si="2"/>
        <v>55</v>
      </c>
      <c r="B63" s="10" t="s">
        <v>494</v>
      </c>
      <c r="C63" s="11" t="s">
        <v>81</v>
      </c>
      <c r="D63" s="12" t="s">
        <v>78</v>
      </c>
      <c r="E63" s="10" t="s">
        <v>613</v>
      </c>
      <c r="F63" s="35">
        <v>68</v>
      </c>
      <c r="G63" s="35">
        <v>62</v>
      </c>
      <c r="H63" s="35">
        <v>55</v>
      </c>
      <c r="I63" s="17">
        <v>55</v>
      </c>
      <c r="J63" s="6">
        <f t="shared" si="0"/>
        <v>240</v>
      </c>
      <c r="K63" s="7">
        <f t="shared" si="1"/>
        <v>6</v>
      </c>
      <c r="L63" s="37">
        <v>182</v>
      </c>
      <c r="M63" s="17"/>
      <c r="N63" s="8" t="str">
        <f>VLOOKUP(B63,[1]!TTSV,7,0)</f>
        <v>08</v>
      </c>
      <c r="Q63" s="8" t="str">
        <f>VLOOKUP(B63,[2]Sheet1!$B$3:$C$481,2,0)</f>
        <v>Thi lại</v>
      </c>
    </row>
    <row r="64" spans="1:17" s="8" customFormat="1" ht="18" customHeight="1" x14ac:dyDescent="0.2">
      <c r="A64" s="9">
        <f t="shared" si="2"/>
        <v>56</v>
      </c>
      <c r="B64" s="10" t="s">
        <v>487</v>
      </c>
      <c r="C64" s="11" t="s">
        <v>488</v>
      </c>
      <c r="D64" s="12" t="s">
        <v>78</v>
      </c>
      <c r="E64" s="10" t="s">
        <v>612</v>
      </c>
      <c r="F64" s="17">
        <v>0</v>
      </c>
      <c r="G64" s="17">
        <v>0</v>
      </c>
      <c r="H64" s="17">
        <v>0</v>
      </c>
      <c r="I64" s="17">
        <v>0</v>
      </c>
      <c r="J64" s="6">
        <f t="shared" si="0"/>
        <v>0</v>
      </c>
      <c r="K64" s="7">
        <f t="shared" si="1"/>
        <v>0</v>
      </c>
      <c r="L64" s="37"/>
      <c r="M64" s="17" t="s">
        <v>52</v>
      </c>
      <c r="N64" s="8" t="str">
        <f>VLOOKUP(B64,[1]!TTSV,7,0)</f>
        <v>08</v>
      </c>
      <c r="Q64" s="8" t="str">
        <f>VLOOKUP(B64,[2]Sheet1!$B$3:$C$481,2,0)</f>
        <v>Thi lại</v>
      </c>
    </row>
    <row r="65" spans="1:17" s="8" customFormat="1" ht="18" customHeight="1" x14ac:dyDescent="0.2">
      <c r="A65" s="9">
        <f t="shared" si="2"/>
        <v>57</v>
      </c>
      <c r="B65" s="10" t="s">
        <v>257</v>
      </c>
      <c r="C65" s="11" t="s">
        <v>86</v>
      </c>
      <c r="D65" s="12" t="s">
        <v>59</v>
      </c>
      <c r="E65" s="10" t="s">
        <v>586</v>
      </c>
      <c r="F65" s="35">
        <v>66</v>
      </c>
      <c r="G65" s="35">
        <v>78</v>
      </c>
      <c r="H65" s="35">
        <v>44</v>
      </c>
      <c r="I65" s="17">
        <v>30</v>
      </c>
      <c r="J65" s="6">
        <f t="shared" si="0"/>
        <v>218</v>
      </c>
      <c r="K65" s="7">
        <f t="shared" si="1"/>
        <v>5.5</v>
      </c>
      <c r="L65" s="37">
        <v>15</v>
      </c>
      <c r="M65" s="17"/>
      <c r="N65" s="8" t="str">
        <f>VLOOKUP(B65,[1]!TTSV,7,0)</f>
        <v>01</v>
      </c>
      <c r="Q65" s="8" t="e">
        <f>VLOOKUP(B65,[2]Sheet1!$B$3:$C$481,2,0)</f>
        <v>#N/A</v>
      </c>
    </row>
    <row r="66" spans="1:17" s="8" customFormat="1" ht="18" customHeight="1" x14ac:dyDescent="0.2">
      <c r="A66" s="9">
        <f t="shared" si="2"/>
        <v>58</v>
      </c>
      <c r="B66" s="10" t="s">
        <v>423</v>
      </c>
      <c r="C66" s="11" t="s">
        <v>424</v>
      </c>
      <c r="D66" s="12" t="s">
        <v>59</v>
      </c>
      <c r="E66" s="10" t="s">
        <v>606</v>
      </c>
      <c r="F66" s="17">
        <v>0</v>
      </c>
      <c r="G66" s="17">
        <v>0</v>
      </c>
      <c r="H66" s="17">
        <v>0</v>
      </c>
      <c r="I66" s="17">
        <v>0</v>
      </c>
      <c r="J66" s="6">
        <f t="shared" si="0"/>
        <v>0</v>
      </c>
      <c r="K66" s="7">
        <f t="shared" si="1"/>
        <v>0</v>
      </c>
      <c r="L66" s="37"/>
      <c r="M66" s="17" t="s">
        <v>52</v>
      </c>
      <c r="N66" s="8" t="str">
        <f>VLOOKUP(B66,[1]!TTSV,7,0)</f>
        <v>06</v>
      </c>
      <c r="Q66" s="8" t="e">
        <f>VLOOKUP(B66,[2]Sheet1!$B$3:$C$481,2,0)</f>
        <v>#N/A</v>
      </c>
    </row>
    <row r="67" spans="1:17" s="8" customFormat="1" ht="18" customHeight="1" x14ac:dyDescent="0.2">
      <c r="A67" s="9">
        <f t="shared" si="2"/>
        <v>59</v>
      </c>
      <c r="B67" s="10" t="s">
        <v>546</v>
      </c>
      <c r="C67" s="11" t="s">
        <v>547</v>
      </c>
      <c r="D67" s="12" t="s">
        <v>59</v>
      </c>
      <c r="E67" s="10" t="s">
        <v>619</v>
      </c>
      <c r="F67" s="35">
        <v>61</v>
      </c>
      <c r="G67" s="35">
        <v>50</v>
      </c>
      <c r="H67" s="35">
        <v>25</v>
      </c>
      <c r="I67" s="17">
        <v>10</v>
      </c>
      <c r="J67" s="6">
        <f t="shared" si="0"/>
        <v>146</v>
      </c>
      <c r="K67" s="7">
        <f t="shared" si="1"/>
        <v>3.7</v>
      </c>
      <c r="L67" s="37">
        <v>213</v>
      </c>
      <c r="M67" s="17"/>
      <c r="N67" s="8" t="str">
        <f>VLOOKUP(B67,[1]!TTSV,7,0)</f>
        <v>10</v>
      </c>
      <c r="Q67" s="8" t="e">
        <f>VLOOKUP(B67,[2]Sheet1!$B$3:$C$481,2,0)</f>
        <v>#N/A</v>
      </c>
    </row>
    <row r="68" spans="1:17" s="8" customFormat="1" ht="18" customHeight="1" x14ac:dyDescent="0.2">
      <c r="A68" s="9">
        <f t="shared" si="2"/>
        <v>60</v>
      </c>
      <c r="B68" s="10" t="s">
        <v>563</v>
      </c>
      <c r="C68" s="11" t="s">
        <v>61</v>
      </c>
      <c r="D68" s="12" t="s">
        <v>59</v>
      </c>
      <c r="E68" s="10" t="s">
        <v>620</v>
      </c>
      <c r="F68" s="35">
        <v>41</v>
      </c>
      <c r="G68" s="35">
        <v>56</v>
      </c>
      <c r="H68" s="35">
        <v>30</v>
      </c>
      <c r="I68" s="17">
        <v>37</v>
      </c>
      <c r="J68" s="6">
        <f t="shared" si="0"/>
        <v>164</v>
      </c>
      <c r="K68" s="7">
        <f t="shared" si="1"/>
        <v>4.0999999999999996</v>
      </c>
      <c r="L68" s="37">
        <v>223</v>
      </c>
      <c r="M68" s="17"/>
      <c r="N68" s="8" t="str">
        <f>VLOOKUP(B68,[1]!TTSV,7,0)</f>
        <v>10</v>
      </c>
      <c r="Q68" s="8" t="str">
        <f>VLOOKUP(B68,[2]Sheet1!$B$3:$C$481,2,0)</f>
        <v>Thi lại</v>
      </c>
    </row>
    <row r="69" spans="1:17" s="8" customFormat="1" ht="18" customHeight="1" x14ac:dyDescent="0.2">
      <c r="A69" s="9">
        <f t="shared" si="2"/>
        <v>61</v>
      </c>
      <c r="B69" s="10" t="s">
        <v>258</v>
      </c>
      <c r="C69" s="11" t="s">
        <v>196</v>
      </c>
      <c r="D69" s="12" t="s">
        <v>89</v>
      </c>
      <c r="E69" s="10" t="s">
        <v>586</v>
      </c>
      <c r="F69" s="17">
        <v>63</v>
      </c>
      <c r="G69" s="35">
        <v>70</v>
      </c>
      <c r="H69" s="17">
        <v>30</v>
      </c>
      <c r="I69" s="17">
        <v>50</v>
      </c>
      <c r="J69" s="6">
        <f t="shared" si="0"/>
        <v>213</v>
      </c>
      <c r="K69" s="7">
        <f t="shared" si="1"/>
        <v>5.3999999999999995</v>
      </c>
      <c r="L69" s="37">
        <v>5</v>
      </c>
      <c r="M69" s="17"/>
      <c r="N69" s="8" t="str">
        <f>VLOOKUP(B69,[1]!TTSV,7,0)</f>
        <v>01</v>
      </c>
      <c r="Q69" s="8" t="e">
        <f>VLOOKUP(B69,[2]Sheet1!$B$3:$C$481,2,0)</f>
        <v>#N/A</v>
      </c>
    </row>
    <row r="70" spans="1:17" s="8" customFormat="1" ht="18" customHeight="1" x14ac:dyDescent="0.2">
      <c r="A70" s="9">
        <f t="shared" si="2"/>
        <v>62</v>
      </c>
      <c r="B70" s="10" t="s">
        <v>301</v>
      </c>
      <c r="C70" s="11" t="s">
        <v>302</v>
      </c>
      <c r="D70" s="12" t="s">
        <v>89</v>
      </c>
      <c r="E70" s="10" t="s">
        <v>590</v>
      </c>
      <c r="F70" s="17">
        <v>48</v>
      </c>
      <c r="G70" s="35">
        <v>72</v>
      </c>
      <c r="H70" s="17">
        <v>32</v>
      </c>
      <c r="I70" s="17">
        <v>45</v>
      </c>
      <c r="J70" s="6">
        <f t="shared" si="0"/>
        <v>197</v>
      </c>
      <c r="K70" s="7">
        <f t="shared" si="1"/>
        <v>5</v>
      </c>
      <c r="L70" s="37">
        <v>30</v>
      </c>
      <c r="M70" s="17"/>
      <c r="N70" s="8" t="str">
        <f>VLOOKUP(B70,[1]!TTSV,7,0)</f>
        <v>02</v>
      </c>
      <c r="Q70" s="8" t="e">
        <f>VLOOKUP(B70,[2]Sheet1!$B$3:$C$481,2,0)</f>
        <v>#N/A</v>
      </c>
    </row>
    <row r="71" spans="1:17" s="8" customFormat="1" ht="18" customHeight="1" x14ac:dyDescent="0.2">
      <c r="A71" s="9">
        <f t="shared" si="2"/>
        <v>63</v>
      </c>
      <c r="B71" s="10" t="s">
        <v>508</v>
      </c>
      <c r="C71" s="11" t="s">
        <v>509</v>
      </c>
      <c r="D71" s="12" t="s">
        <v>89</v>
      </c>
      <c r="E71" s="10" t="s">
        <v>615</v>
      </c>
      <c r="F71" s="17">
        <v>45</v>
      </c>
      <c r="G71" s="35">
        <v>42</v>
      </c>
      <c r="H71" s="17">
        <v>35</v>
      </c>
      <c r="I71" s="17">
        <v>62</v>
      </c>
      <c r="J71" s="6">
        <f t="shared" si="0"/>
        <v>184</v>
      </c>
      <c r="K71" s="7">
        <f t="shared" si="1"/>
        <v>4.5999999999999996</v>
      </c>
      <c r="L71" s="37">
        <v>166</v>
      </c>
      <c r="M71" s="17"/>
      <c r="N71" s="8" t="str">
        <f>VLOOKUP(B71,[1]!TTSV,7,0)</f>
        <v>08</v>
      </c>
      <c r="Q71" s="8" t="str">
        <f>VLOOKUP(B71,[2]Sheet1!$B$3:$C$481,2,0)</f>
        <v>Thi lại</v>
      </c>
    </row>
    <row r="72" spans="1:17" s="8" customFormat="1" ht="18" customHeight="1" x14ac:dyDescent="0.2">
      <c r="A72" s="9">
        <f t="shared" si="2"/>
        <v>64</v>
      </c>
      <c r="B72" s="10" t="s">
        <v>526</v>
      </c>
      <c r="C72" s="11" t="s">
        <v>157</v>
      </c>
      <c r="D72" s="12" t="s">
        <v>89</v>
      </c>
      <c r="E72" s="10" t="s">
        <v>618</v>
      </c>
      <c r="F72" s="17">
        <v>31</v>
      </c>
      <c r="G72" s="35">
        <v>54</v>
      </c>
      <c r="H72" s="17">
        <v>25</v>
      </c>
      <c r="I72" s="17">
        <v>55</v>
      </c>
      <c r="J72" s="6">
        <f t="shared" si="0"/>
        <v>165</v>
      </c>
      <c r="K72" s="7">
        <f t="shared" si="1"/>
        <v>4.1999999999999993</v>
      </c>
      <c r="L72" s="37">
        <v>185</v>
      </c>
      <c r="M72" s="17"/>
      <c r="N72" s="8" t="str">
        <f>VLOOKUP(B72,[1]!TTSV,7,0)</f>
        <v>09</v>
      </c>
      <c r="Q72" s="8" t="str">
        <f>VLOOKUP(B72,[2]Sheet1!$B$3:$C$481,2,0)</f>
        <v>Thi lại</v>
      </c>
    </row>
    <row r="73" spans="1:17" s="8" customFormat="1" ht="18" customHeight="1" x14ac:dyDescent="0.2">
      <c r="A73" s="9">
        <f t="shared" si="2"/>
        <v>65</v>
      </c>
      <c r="B73" s="10" t="s">
        <v>325</v>
      </c>
      <c r="C73" s="11" t="s">
        <v>58</v>
      </c>
      <c r="D73" s="12" t="s">
        <v>99</v>
      </c>
      <c r="E73" s="10" t="s">
        <v>595</v>
      </c>
      <c r="F73" s="17">
        <v>46</v>
      </c>
      <c r="G73" s="35">
        <v>50</v>
      </c>
      <c r="H73" s="17">
        <v>80</v>
      </c>
      <c r="I73" s="17">
        <v>47</v>
      </c>
      <c r="J73" s="6">
        <f t="shared" ref="J73:J136" si="3">SUM(F73:I73)</f>
        <v>223</v>
      </c>
      <c r="K73" s="7">
        <f t="shared" ref="K73:K136" si="4">ROUNDUP(J73/40,1)</f>
        <v>5.6</v>
      </c>
      <c r="L73" s="37">
        <v>50</v>
      </c>
      <c r="M73" s="17"/>
      <c r="N73" s="8" t="str">
        <f>VLOOKUP(B73,[1]!TTSV,7,0)</f>
        <v>03</v>
      </c>
      <c r="Q73" s="8" t="str">
        <f>VLOOKUP(B73,[2]Sheet1!$B$3:$C$481,2,0)</f>
        <v>Thi lại</v>
      </c>
    </row>
    <row r="74" spans="1:17" s="8" customFormat="1" ht="18" customHeight="1" x14ac:dyDescent="0.2">
      <c r="A74" s="9">
        <f t="shared" ref="A74:A138" si="5">ROW()-8</f>
        <v>66</v>
      </c>
      <c r="B74" s="10" t="s">
        <v>323</v>
      </c>
      <c r="C74" s="11" t="s">
        <v>324</v>
      </c>
      <c r="D74" s="12" t="s">
        <v>204</v>
      </c>
      <c r="E74" s="10" t="s">
        <v>594</v>
      </c>
      <c r="F74" s="35">
        <v>0</v>
      </c>
      <c r="G74" s="35">
        <v>0</v>
      </c>
      <c r="H74" s="35">
        <v>0</v>
      </c>
      <c r="I74" s="35">
        <v>0</v>
      </c>
      <c r="J74" s="6">
        <f t="shared" si="3"/>
        <v>0</v>
      </c>
      <c r="K74" s="7">
        <f t="shared" si="4"/>
        <v>0</v>
      </c>
      <c r="L74" s="37"/>
      <c r="M74" s="17" t="s">
        <v>52</v>
      </c>
      <c r="N74" s="8" t="str">
        <f>VLOOKUP(B74,[1]!TTSV,7,0)</f>
        <v>03</v>
      </c>
      <c r="Q74" s="8" t="str">
        <f>VLOOKUP(B74,[2]Sheet1!$B$3:$C$481,2,0)</f>
        <v>Thi lại</v>
      </c>
    </row>
    <row r="75" spans="1:17" s="8" customFormat="1" ht="18" customHeight="1" x14ac:dyDescent="0.2">
      <c r="A75" s="9">
        <f t="shared" si="5"/>
        <v>67</v>
      </c>
      <c r="B75" s="10" t="s">
        <v>527</v>
      </c>
      <c r="C75" s="11" t="s">
        <v>58</v>
      </c>
      <c r="D75" s="12" t="s">
        <v>204</v>
      </c>
      <c r="E75" s="10" t="s">
        <v>618</v>
      </c>
      <c r="F75" s="17">
        <v>60</v>
      </c>
      <c r="G75" s="35">
        <v>53</v>
      </c>
      <c r="H75" s="17">
        <v>20</v>
      </c>
      <c r="I75" s="17">
        <v>65</v>
      </c>
      <c r="J75" s="6">
        <f t="shared" si="3"/>
        <v>198</v>
      </c>
      <c r="K75" s="7">
        <f t="shared" si="4"/>
        <v>5</v>
      </c>
      <c r="L75" s="37">
        <v>186</v>
      </c>
      <c r="M75" s="17"/>
      <c r="N75" s="8" t="str">
        <f>VLOOKUP(B75,[1]!TTSV,7,0)</f>
        <v>09</v>
      </c>
      <c r="Q75" s="8" t="e">
        <f>VLOOKUP(B75,[2]Sheet1!$B$3:$C$481,2,0)</f>
        <v>#N/A</v>
      </c>
    </row>
    <row r="76" spans="1:17" s="8" customFormat="1" ht="18" customHeight="1" x14ac:dyDescent="0.2">
      <c r="A76" s="9">
        <f t="shared" si="5"/>
        <v>68</v>
      </c>
      <c r="B76" s="10" t="s">
        <v>528</v>
      </c>
      <c r="C76" s="11" t="s">
        <v>262</v>
      </c>
      <c r="D76" s="12" t="s">
        <v>204</v>
      </c>
      <c r="E76" s="10" t="s">
        <v>618</v>
      </c>
      <c r="F76" s="35">
        <v>52</v>
      </c>
      <c r="G76" s="35">
        <v>75</v>
      </c>
      <c r="H76" s="35">
        <v>65</v>
      </c>
      <c r="I76" s="17">
        <v>65</v>
      </c>
      <c r="J76" s="6">
        <f t="shared" si="3"/>
        <v>257</v>
      </c>
      <c r="K76" s="7">
        <f t="shared" si="4"/>
        <v>6.5</v>
      </c>
      <c r="L76" s="37">
        <v>192</v>
      </c>
      <c r="M76" s="17"/>
      <c r="N76" s="8" t="str">
        <f>VLOOKUP(B76,[1]!TTSV,7,0)</f>
        <v>09</v>
      </c>
      <c r="Q76" s="8" t="e">
        <f>VLOOKUP(B76,[2]Sheet1!$B$3:$C$481,2,0)</f>
        <v>#N/A</v>
      </c>
    </row>
    <row r="77" spans="1:17" s="8" customFormat="1" ht="18" customHeight="1" x14ac:dyDescent="0.2">
      <c r="A77" s="9">
        <f t="shared" si="5"/>
        <v>69</v>
      </c>
      <c r="B77" s="10" t="s">
        <v>327</v>
      </c>
      <c r="C77" s="11" t="s">
        <v>328</v>
      </c>
      <c r="D77" s="12" t="s">
        <v>60</v>
      </c>
      <c r="E77" s="10" t="s">
        <v>596</v>
      </c>
      <c r="F77" s="35">
        <v>46</v>
      </c>
      <c r="G77" s="35">
        <v>48</v>
      </c>
      <c r="H77" s="35">
        <v>42</v>
      </c>
      <c r="I77" s="17">
        <v>0</v>
      </c>
      <c r="J77" s="6">
        <f t="shared" si="3"/>
        <v>136</v>
      </c>
      <c r="K77" s="7">
        <f t="shared" si="4"/>
        <v>3.4</v>
      </c>
      <c r="L77" s="37"/>
      <c r="M77" s="17"/>
      <c r="N77" s="8" t="str">
        <f>VLOOKUP(B77,[1]!TTSV,7,0)</f>
        <v>03</v>
      </c>
      <c r="Q77" s="8" t="str">
        <f>VLOOKUP(B77,[2]Sheet1!$B$3:$C$481,2,0)</f>
        <v>Thi lại</v>
      </c>
    </row>
    <row r="78" spans="1:17" s="8" customFormat="1" ht="18" customHeight="1" x14ac:dyDescent="0.2">
      <c r="A78" s="9">
        <f t="shared" si="5"/>
        <v>70</v>
      </c>
      <c r="B78" s="10" t="s">
        <v>303</v>
      </c>
      <c r="C78" s="11" t="s">
        <v>97</v>
      </c>
      <c r="D78" s="12" t="s">
        <v>101</v>
      </c>
      <c r="E78" s="10" t="s">
        <v>590</v>
      </c>
      <c r="F78" s="17">
        <v>0</v>
      </c>
      <c r="G78" s="17">
        <v>0</v>
      </c>
      <c r="H78" s="17">
        <v>0</v>
      </c>
      <c r="I78" s="17">
        <v>0</v>
      </c>
      <c r="J78" s="6">
        <f t="shared" si="3"/>
        <v>0</v>
      </c>
      <c r="K78" s="7">
        <f t="shared" si="4"/>
        <v>0</v>
      </c>
      <c r="L78" s="37"/>
      <c r="M78" s="17" t="s">
        <v>52</v>
      </c>
      <c r="N78" s="8" t="str">
        <f>VLOOKUP(B78,[1]!TTSV,7,0)</f>
        <v>02</v>
      </c>
      <c r="Q78" s="8" t="e">
        <f>VLOOKUP(B78,[2]Sheet1!$B$3:$C$481,2,0)</f>
        <v>#N/A</v>
      </c>
    </row>
    <row r="79" spans="1:17" s="8" customFormat="1" ht="18" customHeight="1" x14ac:dyDescent="0.2">
      <c r="A79" s="9">
        <f t="shared" si="5"/>
        <v>71</v>
      </c>
      <c r="B79" s="10" t="s">
        <v>329</v>
      </c>
      <c r="C79" s="11" t="s">
        <v>185</v>
      </c>
      <c r="D79" s="12" t="s">
        <v>101</v>
      </c>
      <c r="E79" s="10" t="s">
        <v>596</v>
      </c>
      <c r="F79" s="35">
        <v>451</v>
      </c>
      <c r="G79" s="35">
        <v>44</v>
      </c>
      <c r="H79" s="35">
        <v>30</v>
      </c>
      <c r="I79" s="17">
        <v>52</v>
      </c>
      <c r="J79" s="6">
        <f t="shared" si="3"/>
        <v>577</v>
      </c>
      <c r="K79" s="7">
        <f t="shared" si="4"/>
        <v>14.5</v>
      </c>
      <c r="L79" s="37">
        <v>51</v>
      </c>
      <c r="M79" s="17"/>
      <c r="N79" s="8" t="str">
        <f>VLOOKUP(B79,[1]!TTSV,7,0)</f>
        <v>03</v>
      </c>
      <c r="Q79" s="8" t="str">
        <f>VLOOKUP(B79,[2]Sheet1!$B$3:$C$481,2,0)</f>
        <v>Thi lại</v>
      </c>
    </row>
    <row r="80" spans="1:17" s="8" customFormat="1" ht="18" customHeight="1" x14ac:dyDescent="0.2">
      <c r="A80" s="9">
        <f t="shared" si="5"/>
        <v>72</v>
      </c>
      <c r="B80" s="10" t="s">
        <v>468</v>
      </c>
      <c r="C80" s="11" t="s">
        <v>61</v>
      </c>
      <c r="D80" s="12" t="s">
        <v>101</v>
      </c>
      <c r="E80" s="10" t="s">
        <v>610</v>
      </c>
      <c r="F80" s="17">
        <v>16</v>
      </c>
      <c r="G80" s="17">
        <v>0</v>
      </c>
      <c r="H80" s="17">
        <v>16</v>
      </c>
      <c r="I80" s="17">
        <v>0</v>
      </c>
      <c r="J80" s="6">
        <f t="shared" si="3"/>
        <v>32</v>
      </c>
      <c r="K80" s="7">
        <f t="shared" si="4"/>
        <v>0.8</v>
      </c>
      <c r="L80" s="37">
        <v>155</v>
      </c>
      <c r="M80" s="17"/>
      <c r="N80" s="8" t="str">
        <f>VLOOKUP(B80,[1]!TTSV,7,0)</f>
        <v>07</v>
      </c>
      <c r="Q80" s="8" t="e">
        <f>VLOOKUP(B80,[2]Sheet1!$B$3:$C$481,2,0)</f>
        <v>#N/A</v>
      </c>
    </row>
    <row r="81" spans="1:17" s="8" customFormat="1" ht="18" customHeight="1" x14ac:dyDescent="0.2">
      <c r="A81" s="9">
        <f t="shared" si="5"/>
        <v>73</v>
      </c>
      <c r="B81" s="10" t="s">
        <v>309</v>
      </c>
      <c r="C81" s="11" t="s">
        <v>70</v>
      </c>
      <c r="D81" s="12" t="s">
        <v>18</v>
      </c>
      <c r="E81" s="10" t="s">
        <v>591</v>
      </c>
      <c r="F81" s="35">
        <v>30</v>
      </c>
      <c r="G81" s="35">
        <v>30</v>
      </c>
      <c r="H81" s="35">
        <v>32</v>
      </c>
      <c r="I81" s="17">
        <v>48</v>
      </c>
      <c r="J81" s="6">
        <f t="shared" si="3"/>
        <v>140</v>
      </c>
      <c r="K81" s="7">
        <f t="shared" si="4"/>
        <v>3.5</v>
      </c>
      <c r="L81" s="37">
        <v>28</v>
      </c>
      <c r="M81" s="17"/>
      <c r="N81" s="8" t="str">
        <f>VLOOKUP(B81,[1]!TTSV,7,0)</f>
        <v>02</v>
      </c>
      <c r="Q81" s="8" t="str">
        <f>VLOOKUP(B81,[2]Sheet1!$B$3:$C$481,2,0)</f>
        <v>Thi lại</v>
      </c>
    </row>
    <row r="82" spans="1:17" s="8" customFormat="1" ht="18" customHeight="1" x14ac:dyDescent="0.2">
      <c r="A82" s="9">
        <f t="shared" si="5"/>
        <v>74</v>
      </c>
      <c r="B82" s="10" t="s">
        <v>308</v>
      </c>
      <c r="C82" s="11" t="s">
        <v>104</v>
      </c>
      <c r="D82" s="12" t="s">
        <v>18</v>
      </c>
      <c r="E82" s="10" t="s">
        <v>591</v>
      </c>
      <c r="F82" s="17">
        <v>37</v>
      </c>
      <c r="G82" s="35">
        <v>75</v>
      </c>
      <c r="H82" s="17">
        <v>44</v>
      </c>
      <c r="I82" s="17">
        <v>50</v>
      </c>
      <c r="J82" s="6">
        <f t="shared" si="3"/>
        <v>206</v>
      </c>
      <c r="K82" s="7">
        <f t="shared" si="4"/>
        <v>5.1999999999999993</v>
      </c>
      <c r="L82" s="37">
        <v>39</v>
      </c>
      <c r="M82" s="17"/>
      <c r="N82" s="8" t="str">
        <f>VLOOKUP(B82,[1]!TTSV,7,0)</f>
        <v>02</v>
      </c>
      <c r="Q82" s="8" t="e">
        <f>VLOOKUP(B82,[2]Sheet1!$B$3:$C$481,2,0)</f>
        <v>#N/A</v>
      </c>
    </row>
    <row r="83" spans="1:17" s="8" customFormat="1" ht="18" customHeight="1" x14ac:dyDescent="0.2">
      <c r="A83" s="9">
        <f t="shared" si="5"/>
        <v>75</v>
      </c>
      <c r="B83" s="10" t="s">
        <v>489</v>
      </c>
      <c r="C83" s="11" t="s">
        <v>182</v>
      </c>
      <c r="D83" s="12" t="s">
        <v>18</v>
      </c>
      <c r="E83" s="10" t="s">
        <v>612</v>
      </c>
      <c r="F83" s="35">
        <v>69</v>
      </c>
      <c r="G83" s="35">
        <v>72</v>
      </c>
      <c r="H83" s="35">
        <v>65</v>
      </c>
      <c r="I83" s="17">
        <v>35</v>
      </c>
      <c r="J83" s="6">
        <f t="shared" si="3"/>
        <v>241</v>
      </c>
      <c r="K83" s="7">
        <f t="shared" si="4"/>
        <v>6.1</v>
      </c>
      <c r="L83" s="37">
        <v>184</v>
      </c>
      <c r="M83" s="17"/>
      <c r="N83" s="8" t="str">
        <f>VLOOKUP(B83,[1]!TTSV,7,0)</f>
        <v>08</v>
      </c>
      <c r="Q83" s="8" t="str">
        <f>VLOOKUP(B83,[2]Sheet1!$B$3:$C$481,2,0)</f>
        <v>Thi lại</v>
      </c>
    </row>
    <row r="84" spans="1:17" s="8" customFormat="1" ht="18" customHeight="1" x14ac:dyDescent="0.2">
      <c r="A84" s="9">
        <f t="shared" si="5"/>
        <v>76</v>
      </c>
      <c r="B84" s="10" t="s">
        <v>515</v>
      </c>
      <c r="C84" s="11" t="s">
        <v>65</v>
      </c>
      <c r="D84" s="12" t="s">
        <v>167</v>
      </c>
      <c r="E84" s="10" t="s">
        <v>616</v>
      </c>
      <c r="F84" s="17">
        <v>0</v>
      </c>
      <c r="G84" s="35">
        <v>30</v>
      </c>
      <c r="H84" s="17">
        <v>35</v>
      </c>
      <c r="I84" s="17">
        <v>0</v>
      </c>
      <c r="J84" s="6">
        <f t="shared" si="3"/>
        <v>65</v>
      </c>
      <c r="K84" s="7">
        <f t="shared" si="4"/>
        <v>1.7000000000000002</v>
      </c>
      <c r="L84" s="37">
        <v>199</v>
      </c>
      <c r="M84" s="17"/>
      <c r="N84" s="8" t="str">
        <f>VLOOKUP(B84,[1]!TTSV,7,0)</f>
        <v>09</v>
      </c>
      <c r="Q84" s="8" t="str">
        <f>VLOOKUP(B84,[2]Sheet1!$B$3:$C$481,2,0)</f>
        <v>Thi lại</v>
      </c>
    </row>
    <row r="85" spans="1:17" s="8" customFormat="1" ht="18" customHeight="1" x14ac:dyDescent="0.2">
      <c r="A85" s="9">
        <f t="shared" si="5"/>
        <v>77</v>
      </c>
      <c r="B85" s="10" t="s">
        <v>340</v>
      </c>
      <c r="C85" s="11" t="s">
        <v>341</v>
      </c>
      <c r="D85" s="12" t="s">
        <v>37</v>
      </c>
      <c r="E85" s="10" t="s">
        <v>598</v>
      </c>
      <c r="F85" s="17">
        <v>51</v>
      </c>
      <c r="G85" s="35">
        <v>46</v>
      </c>
      <c r="H85" s="17">
        <v>35</v>
      </c>
      <c r="I85" s="17">
        <v>42</v>
      </c>
      <c r="J85" s="6">
        <f t="shared" si="3"/>
        <v>174</v>
      </c>
      <c r="K85" s="7">
        <f t="shared" si="4"/>
        <v>4.3999999999999995</v>
      </c>
      <c r="L85" s="37">
        <v>52</v>
      </c>
      <c r="M85" s="17"/>
      <c r="N85" s="8" t="str">
        <f>VLOOKUP(B85,[1]!TTSV,7,0)</f>
        <v>03</v>
      </c>
      <c r="Q85" s="8" t="str">
        <f>VLOOKUP(B85,[2]Sheet1!$B$3:$C$481,2,0)</f>
        <v>Thi lại</v>
      </c>
    </row>
    <row r="86" spans="1:17" s="8" customFormat="1" ht="18" customHeight="1" x14ac:dyDescent="0.2">
      <c r="A86" s="9">
        <f t="shared" si="5"/>
        <v>78</v>
      </c>
      <c r="B86" s="10" t="s">
        <v>425</v>
      </c>
      <c r="C86" s="11" t="s">
        <v>86</v>
      </c>
      <c r="D86" s="12" t="s">
        <v>37</v>
      </c>
      <c r="E86" s="10" t="s">
        <v>606</v>
      </c>
      <c r="F86" s="17">
        <v>71</v>
      </c>
      <c r="G86" s="35">
        <v>16</v>
      </c>
      <c r="H86" s="17">
        <v>12</v>
      </c>
      <c r="I86" s="17">
        <v>20</v>
      </c>
      <c r="J86" s="6">
        <f t="shared" si="3"/>
        <v>119</v>
      </c>
      <c r="K86" s="7">
        <f t="shared" si="4"/>
        <v>3</v>
      </c>
      <c r="L86" s="37">
        <v>124</v>
      </c>
      <c r="M86" s="17"/>
      <c r="N86" s="8" t="str">
        <f>VLOOKUP(B86,[1]!TTSV,7,0)</f>
        <v>06</v>
      </c>
      <c r="Q86" s="8" t="str">
        <f>VLOOKUP(B86,[2]Sheet1!$B$3:$C$481,2,0)</f>
        <v>Thi lại</v>
      </c>
    </row>
    <row r="87" spans="1:17" s="8" customFormat="1" ht="18" customHeight="1" x14ac:dyDescent="0.2">
      <c r="A87" s="9">
        <f t="shared" si="5"/>
        <v>79</v>
      </c>
      <c r="B87" s="10" t="s">
        <v>382</v>
      </c>
      <c r="C87" s="11" t="s">
        <v>205</v>
      </c>
      <c r="D87" s="12" t="s">
        <v>238</v>
      </c>
      <c r="E87" s="10" t="s">
        <v>602</v>
      </c>
      <c r="F87" s="17">
        <v>57</v>
      </c>
      <c r="G87" s="35">
        <v>20</v>
      </c>
      <c r="H87" s="17">
        <v>30</v>
      </c>
      <c r="I87" s="17">
        <v>20</v>
      </c>
      <c r="J87" s="6">
        <f t="shared" si="3"/>
        <v>127</v>
      </c>
      <c r="K87" s="7">
        <f t="shared" si="4"/>
        <v>3.2</v>
      </c>
      <c r="L87" s="37">
        <v>105</v>
      </c>
      <c r="M87" s="17"/>
      <c r="N87" s="8" t="str">
        <f>VLOOKUP(B87,[1]!TTSV,7,0)</f>
        <v>05</v>
      </c>
      <c r="Q87" s="8" t="str">
        <f>VLOOKUP(B87,[2]Sheet1!$B$3:$C$481,2,0)</f>
        <v>Thi lại</v>
      </c>
    </row>
    <row r="88" spans="1:17" s="8" customFormat="1" ht="18" customHeight="1" x14ac:dyDescent="0.2">
      <c r="A88" s="9">
        <f t="shared" si="5"/>
        <v>80</v>
      </c>
      <c r="B88" s="10" t="s">
        <v>282</v>
      </c>
      <c r="C88" s="11" t="s">
        <v>79</v>
      </c>
      <c r="D88" s="12" t="s">
        <v>15</v>
      </c>
      <c r="E88" s="10" t="s">
        <v>588</v>
      </c>
      <c r="F88" s="17">
        <v>42</v>
      </c>
      <c r="G88" s="35">
        <v>70</v>
      </c>
      <c r="H88" s="17">
        <v>44</v>
      </c>
      <c r="I88" s="17">
        <v>47</v>
      </c>
      <c r="J88" s="6">
        <f t="shared" si="3"/>
        <v>203</v>
      </c>
      <c r="K88" s="7">
        <f t="shared" si="4"/>
        <v>5.0999999999999996</v>
      </c>
      <c r="L88" s="37">
        <v>11</v>
      </c>
      <c r="M88" s="17"/>
      <c r="N88" s="8" t="str">
        <f>VLOOKUP(B88,[1]!TTSV,7,0)</f>
        <v>01</v>
      </c>
      <c r="Q88" s="8" t="str">
        <f>VLOOKUP(B88,[2]Sheet1!$B$3:$C$481,2,0)</f>
        <v>Thi lại</v>
      </c>
    </row>
    <row r="89" spans="1:17" s="8" customFormat="1" ht="18" customHeight="1" x14ac:dyDescent="0.2">
      <c r="A89" s="9">
        <f t="shared" si="5"/>
        <v>81</v>
      </c>
      <c r="B89" s="10" t="s">
        <v>332</v>
      </c>
      <c r="C89" s="11" t="s">
        <v>333</v>
      </c>
      <c r="D89" s="12" t="s">
        <v>15</v>
      </c>
      <c r="E89" s="10" t="s">
        <v>597</v>
      </c>
      <c r="F89" s="35">
        <v>31</v>
      </c>
      <c r="G89" s="35">
        <v>77</v>
      </c>
      <c r="H89" s="35">
        <v>65</v>
      </c>
      <c r="I89" s="17">
        <v>75</v>
      </c>
      <c r="J89" s="6">
        <f t="shared" si="3"/>
        <v>248</v>
      </c>
      <c r="K89" s="7">
        <f t="shared" si="4"/>
        <v>6.2</v>
      </c>
      <c r="L89" s="37">
        <v>47</v>
      </c>
      <c r="M89" s="17"/>
      <c r="N89" s="8" t="str">
        <f>VLOOKUP(B89,[1]!TTSV,7,0)</f>
        <v>03</v>
      </c>
      <c r="Q89" s="8" t="str">
        <f>VLOOKUP(B89,[2]Sheet1!$B$3:$C$481,2,0)</f>
        <v>Thi lại</v>
      </c>
    </row>
    <row r="90" spans="1:17" s="8" customFormat="1" ht="18" customHeight="1" x14ac:dyDescent="0.2">
      <c r="A90" s="9">
        <f t="shared" si="5"/>
        <v>82</v>
      </c>
      <c r="B90" s="10" t="s">
        <v>354</v>
      </c>
      <c r="C90" s="11" t="s">
        <v>172</v>
      </c>
      <c r="D90" s="12" t="s">
        <v>15</v>
      </c>
      <c r="E90" s="10" t="s">
        <v>600</v>
      </c>
      <c r="F90" s="17">
        <v>45</v>
      </c>
      <c r="G90" s="35">
        <v>55</v>
      </c>
      <c r="H90" s="17">
        <v>40</v>
      </c>
      <c r="I90" s="17">
        <v>45</v>
      </c>
      <c r="J90" s="6">
        <f t="shared" si="3"/>
        <v>185</v>
      </c>
      <c r="K90" s="7">
        <f t="shared" si="4"/>
        <v>4.6999999999999993</v>
      </c>
      <c r="L90" s="37">
        <v>87</v>
      </c>
      <c r="M90" s="17"/>
      <c r="N90" s="8" t="str">
        <f>VLOOKUP(B90,[1]!TTSV,7,0)</f>
        <v>04</v>
      </c>
      <c r="Q90" s="8" t="e">
        <f>VLOOKUP(B90,[2]Sheet1!$B$3:$C$481,2,0)</f>
        <v>#N/A</v>
      </c>
    </row>
    <row r="91" spans="1:17" s="8" customFormat="1" ht="18" customHeight="1" x14ac:dyDescent="0.2">
      <c r="A91" s="9">
        <f t="shared" si="5"/>
        <v>83</v>
      </c>
      <c r="B91" s="10" t="s">
        <v>529</v>
      </c>
      <c r="C91" s="11" t="s">
        <v>213</v>
      </c>
      <c r="D91" s="12" t="s">
        <v>15</v>
      </c>
      <c r="E91" s="10" t="s">
        <v>618</v>
      </c>
      <c r="F91" s="35">
        <v>40</v>
      </c>
      <c r="G91" s="35">
        <v>54</v>
      </c>
      <c r="H91" s="35">
        <v>50</v>
      </c>
      <c r="I91" s="17">
        <v>40</v>
      </c>
      <c r="J91" s="6">
        <f t="shared" si="3"/>
        <v>184</v>
      </c>
      <c r="K91" s="7">
        <f t="shared" si="4"/>
        <v>4.5999999999999996</v>
      </c>
      <c r="L91" s="37">
        <v>191</v>
      </c>
      <c r="M91" s="17"/>
      <c r="N91" s="8" t="str">
        <f>VLOOKUP(B91,[1]!TTSV,7,0)</f>
        <v>09</v>
      </c>
      <c r="Q91" s="8" t="e">
        <f>VLOOKUP(B91,[2]Sheet1!$B$3:$C$481,2,0)</f>
        <v>#N/A</v>
      </c>
    </row>
    <row r="92" spans="1:17" s="8" customFormat="1" ht="18" customHeight="1" x14ac:dyDescent="0.2">
      <c r="A92" s="9">
        <f t="shared" si="5"/>
        <v>84</v>
      </c>
      <c r="B92" s="10" t="s">
        <v>564</v>
      </c>
      <c r="C92" s="11" t="s">
        <v>222</v>
      </c>
      <c r="D92" s="12" t="s">
        <v>15</v>
      </c>
      <c r="E92" s="10" t="s">
        <v>620</v>
      </c>
      <c r="F92" s="17">
        <v>45</v>
      </c>
      <c r="G92" s="35">
        <v>5</v>
      </c>
      <c r="H92" s="17">
        <v>15</v>
      </c>
      <c r="I92" s="17">
        <v>10</v>
      </c>
      <c r="J92" s="6">
        <f t="shared" si="3"/>
        <v>75</v>
      </c>
      <c r="K92" s="7">
        <f t="shared" si="4"/>
        <v>1.9000000000000001</v>
      </c>
      <c r="L92" s="37">
        <v>217</v>
      </c>
      <c r="M92" s="17"/>
      <c r="N92" s="8" t="str">
        <f>VLOOKUP(B92,[1]!TTSV,7,0)</f>
        <v>10</v>
      </c>
      <c r="Q92" s="8" t="e">
        <f>VLOOKUP(B92,[2]Sheet1!$B$3:$C$481,2,0)</f>
        <v>#N/A</v>
      </c>
    </row>
    <row r="93" spans="1:17" s="8" customFormat="1" ht="18" customHeight="1" x14ac:dyDescent="0.2">
      <c r="A93" s="9">
        <f t="shared" si="5"/>
        <v>85</v>
      </c>
      <c r="B93" s="10" t="s">
        <v>259</v>
      </c>
      <c r="C93" s="11" t="s">
        <v>230</v>
      </c>
      <c r="D93" s="12" t="s">
        <v>102</v>
      </c>
      <c r="E93" s="10" t="s">
        <v>586</v>
      </c>
      <c r="F93" s="17">
        <v>48</v>
      </c>
      <c r="G93" s="35">
        <v>52</v>
      </c>
      <c r="H93" s="17">
        <v>30</v>
      </c>
      <c r="I93" s="17">
        <v>30</v>
      </c>
      <c r="J93" s="6">
        <f t="shared" si="3"/>
        <v>160</v>
      </c>
      <c r="K93" s="7">
        <f t="shared" si="4"/>
        <v>4</v>
      </c>
      <c r="L93" s="37">
        <v>2</v>
      </c>
      <c r="M93" s="17"/>
      <c r="N93" s="8" t="str">
        <f>VLOOKUP(B93,[1]!TTSV,7,0)</f>
        <v>01</v>
      </c>
      <c r="Q93" s="8" t="e">
        <f>VLOOKUP(B93,[2]Sheet1!$B$3:$C$481,2,0)</f>
        <v>#N/A</v>
      </c>
    </row>
    <row r="94" spans="1:17" s="8" customFormat="1" ht="18" customHeight="1" x14ac:dyDescent="0.2">
      <c r="A94" s="9">
        <f t="shared" si="5"/>
        <v>86</v>
      </c>
      <c r="B94" s="39" t="s">
        <v>426</v>
      </c>
      <c r="C94" s="40" t="s">
        <v>63</v>
      </c>
      <c r="D94" s="41" t="s">
        <v>102</v>
      </c>
      <c r="E94" s="39" t="s">
        <v>606</v>
      </c>
      <c r="F94" s="17">
        <v>38</v>
      </c>
      <c r="G94" s="35">
        <v>79</v>
      </c>
      <c r="H94" s="17">
        <v>20</v>
      </c>
      <c r="I94" s="17">
        <v>67</v>
      </c>
      <c r="J94" s="42">
        <f t="shared" si="3"/>
        <v>204</v>
      </c>
      <c r="K94" s="65">
        <f t="shared" si="4"/>
        <v>5.0999999999999996</v>
      </c>
      <c r="L94" s="43">
        <v>133</v>
      </c>
      <c r="M94" s="17"/>
      <c r="N94" s="8" t="str">
        <f>VLOOKUP(B94,[1]!TTSV,7,0)</f>
        <v>06</v>
      </c>
      <c r="Q94" s="8" t="str">
        <f>VLOOKUP(B94,[2]Sheet1!$B$3:$C$481,2,0)</f>
        <v>Thi lại</v>
      </c>
    </row>
    <row r="95" spans="1:17" s="8" customFormat="1" ht="18" customHeight="1" x14ac:dyDescent="0.2">
      <c r="A95" s="9">
        <f t="shared" si="5"/>
        <v>87</v>
      </c>
      <c r="B95" s="10" t="s">
        <v>398</v>
      </c>
      <c r="C95" s="11" t="s">
        <v>130</v>
      </c>
      <c r="D95" s="12" t="s">
        <v>399</v>
      </c>
      <c r="E95" s="10" t="s">
        <v>604</v>
      </c>
      <c r="F95" s="35">
        <v>63</v>
      </c>
      <c r="G95" s="35">
        <v>0</v>
      </c>
      <c r="H95" s="35">
        <v>30</v>
      </c>
      <c r="I95" s="17">
        <v>0</v>
      </c>
      <c r="J95" s="6">
        <f t="shared" si="3"/>
        <v>93</v>
      </c>
      <c r="K95" s="7">
        <f t="shared" si="4"/>
        <v>2.4</v>
      </c>
      <c r="L95" s="37">
        <v>103</v>
      </c>
      <c r="M95" s="17"/>
      <c r="N95" s="8" t="str">
        <f>VLOOKUP(B95,[1]!TTSV,7,0)</f>
        <v>05</v>
      </c>
      <c r="Q95" s="8" t="str">
        <f>VLOOKUP(B95,[2]Sheet1!$B$3:$C$481,2,0)</f>
        <v>Thi lại</v>
      </c>
    </row>
    <row r="96" spans="1:17" s="8" customFormat="1" ht="18" customHeight="1" x14ac:dyDescent="0.2">
      <c r="A96" s="9">
        <f t="shared" si="5"/>
        <v>88</v>
      </c>
      <c r="B96" s="10" t="s">
        <v>342</v>
      </c>
      <c r="C96" s="11" t="s">
        <v>123</v>
      </c>
      <c r="D96" s="12" t="s">
        <v>194</v>
      </c>
      <c r="E96" s="10" t="s">
        <v>598</v>
      </c>
      <c r="F96" s="35">
        <v>41</v>
      </c>
      <c r="G96" s="35">
        <v>56</v>
      </c>
      <c r="H96" s="35">
        <v>35</v>
      </c>
      <c r="I96" s="17">
        <v>69</v>
      </c>
      <c r="J96" s="6">
        <f t="shared" si="3"/>
        <v>201</v>
      </c>
      <c r="K96" s="7">
        <f t="shared" si="4"/>
        <v>5.0999999999999996</v>
      </c>
      <c r="L96" s="37">
        <v>53</v>
      </c>
      <c r="M96" s="17"/>
      <c r="N96" s="8" t="str">
        <f>VLOOKUP(B96,[1]!TTSV,7,0)</f>
        <v>03</v>
      </c>
      <c r="Q96" s="8" t="str">
        <f>VLOOKUP(B96,[2]Sheet1!$B$3:$C$481,2,0)</f>
        <v>Thi lại</v>
      </c>
    </row>
    <row r="97" spans="1:17" s="8" customFormat="1" ht="18" customHeight="1" x14ac:dyDescent="0.2">
      <c r="A97" s="9">
        <f t="shared" si="5"/>
        <v>89</v>
      </c>
      <c r="B97" s="10" t="s">
        <v>273</v>
      </c>
      <c r="C97" s="11" t="s">
        <v>274</v>
      </c>
      <c r="D97" s="12" t="s">
        <v>39</v>
      </c>
      <c r="E97" s="10" t="s">
        <v>587</v>
      </c>
      <c r="F97" s="35">
        <v>51</v>
      </c>
      <c r="G97" s="35">
        <v>30</v>
      </c>
      <c r="H97" s="35">
        <v>60</v>
      </c>
      <c r="I97" s="17">
        <v>48</v>
      </c>
      <c r="J97" s="6">
        <f t="shared" si="3"/>
        <v>189</v>
      </c>
      <c r="K97" s="7">
        <f t="shared" si="4"/>
        <v>4.8</v>
      </c>
      <c r="L97" s="37">
        <v>22</v>
      </c>
      <c r="M97" s="17"/>
      <c r="N97" s="8" t="str">
        <f>VLOOKUP(B97,[1]!TTSV,7,0)</f>
        <v>01</v>
      </c>
      <c r="Q97" s="8" t="str">
        <f>VLOOKUP(B97,[2]Sheet1!$B$3:$C$481,2,0)</f>
        <v>Thi lại</v>
      </c>
    </row>
    <row r="98" spans="1:17" s="8" customFormat="1" ht="18" customHeight="1" x14ac:dyDescent="0.2">
      <c r="A98" s="9">
        <f t="shared" si="5"/>
        <v>90</v>
      </c>
      <c r="B98" s="10" t="s">
        <v>320</v>
      </c>
      <c r="C98" s="11" t="s">
        <v>211</v>
      </c>
      <c r="D98" s="12" t="s">
        <v>39</v>
      </c>
      <c r="E98" s="10" t="s">
        <v>592</v>
      </c>
      <c r="F98" s="35">
        <v>37</v>
      </c>
      <c r="G98" s="35">
        <v>68</v>
      </c>
      <c r="H98" s="35">
        <v>50</v>
      </c>
      <c r="I98" s="17">
        <v>61</v>
      </c>
      <c r="J98" s="6">
        <f t="shared" si="3"/>
        <v>216</v>
      </c>
      <c r="K98" s="7">
        <f t="shared" si="4"/>
        <v>5.4</v>
      </c>
      <c r="L98" s="37">
        <v>54</v>
      </c>
      <c r="M98" s="17"/>
      <c r="N98" s="8" t="str">
        <f>VLOOKUP(B98,[1]!TTSV,7,0)</f>
        <v>03</v>
      </c>
      <c r="Q98" s="8" t="str">
        <f>VLOOKUP(B98,[2]Sheet1!$B$3:$C$481,2,0)</f>
        <v>Thi lại</v>
      </c>
    </row>
    <row r="99" spans="1:17" s="8" customFormat="1" ht="18" customHeight="1" x14ac:dyDescent="0.2">
      <c r="A99" s="9">
        <f t="shared" si="5"/>
        <v>91</v>
      </c>
      <c r="B99" s="10" t="s">
        <v>469</v>
      </c>
      <c r="C99" s="11" t="s">
        <v>229</v>
      </c>
      <c r="D99" s="12" t="s">
        <v>39</v>
      </c>
      <c r="E99" s="10" t="s">
        <v>610</v>
      </c>
      <c r="F99" s="17">
        <v>45</v>
      </c>
      <c r="G99" s="35">
        <v>64</v>
      </c>
      <c r="H99" s="17">
        <v>38</v>
      </c>
      <c r="I99" s="17">
        <v>52</v>
      </c>
      <c r="J99" s="6">
        <f t="shared" si="3"/>
        <v>199</v>
      </c>
      <c r="K99" s="7">
        <f t="shared" si="4"/>
        <v>5</v>
      </c>
      <c r="L99" s="37">
        <v>157</v>
      </c>
      <c r="M99" s="17"/>
      <c r="N99" s="8" t="str">
        <f>VLOOKUP(B99,[1]!TTSV,7,0)</f>
        <v>07</v>
      </c>
      <c r="Q99" s="8" t="str">
        <f>VLOOKUP(B99,[2]Sheet1!$B$3:$C$481,2,0)</f>
        <v>Thi lại</v>
      </c>
    </row>
    <row r="100" spans="1:17" s="8" customFormat="1" ht="18" customHeight="1" x14ac:dyDescent="0.2">
      <c r="A100" s="9">
        <f t="shared" si="5"/>
        <v>92</v>
      </c>
      <c r="B100" s="10" t="s">
        <v>530</v>
      </c>
      <c r="C100" s="11" t="s">
        <v>128</v>
      </c>
      <c r="D100" s="12" t="s">
        <v>39</v>
      </c>
      <c r="E100" s="10" t="s">
        <v>618</v>
      </c>
      <c r="F100" s="35">
        <v>0</v>
      </c>
      <c r="G100" s="35">
        <v>0</v>
      </c>
      <c r="H100" s="35">
        <v>0</v>
      </c>
      <c r="I100" s="35">
        <v>0</v>
      </c>
      <c r="J100" s="6">
        <f t="shared" si="3"/>
        <v>0</v>
      </c>
      <c r="K100" s="7">
        <f t="shared" si="4"/>
        <v>0</v>
      </c>
      <c r="L100" s="37"/>
      <c r="M100" s="17" t="s">
        <v>52</v>
      </c>
      <c r="N100" s="8" t="str">
        <f>VLOOKUP(B100,[1]!TTSV,7,0)</f>
        <v>09</v>
      </c>
      <c r="Q100" s="8" t="e">
        <f>VLOOKUP(B100,[2]Sheet1!$B$3:$C$481,2,0)</f>
        <v>#N/A</v>
      </c>
    </row>
    <row r="101" spans="1:17" s="8" customFormat="1" ht="18" customHeight="1" x14ac:dyDescent="0.2">
      <c r="A101" s="9">
        <f t="shared" si="5"/>
        <v>93</v>
      </c>
      <c r="B101" s="10" t="s">
        <v>290</v>
      </c>
      <c r="C101" s="11" t="s">
        <v>216</v>
      </c>
      <c r="D101" s="12" t="s">
        <v>53</v>
      </c>
      <c r="E101" s="10" t="s">
        <v>589</v>
      </c>
      <c r="F101" s="17">
        <v>39</v>
      </c>
      <c r="G101" s="35">
        <v>70</v>
      </c>
      <c r="H101" s="17">
        <v>32</v>
      </c>
      <c r="I101" s="17">
        <v>30</v>
      </c>
      <c r="J101" s="6">
        <f t="shared" si="3"/>
        <v>171</v>
      </c>
      <c r="K101" s="7">
        <f t="shared" si="4"/>
        <v>4.3</v>
      </c>
      <c r="L101" s="37">
        <v>37</v>
      </c>
      <c r="M101" s="17"/>
      <c r="N101" s="8" t="str">
        <f>VLOOKUP(B101,[1]!TTSV,7,0)</f>
        <v>02</v>
      </c>
      <c r="Q101" s="8" t="e">
        <f>VLOOKUP(B101,[2]Sheet1!$B$3:$C$481,2,0)</f>
        <v>#N/A</v>
      </c>
    </row>
    <row r="102" spans="1:17" s="8" customFormat="1" ht="18" customHeight="1" x14ac:dyDescent="0.2">
      <c r="A102" s="9">
        <f t="shared" si="5"/>
        <v>94</v>
      </c>
      <c r="B102" s="10" t="s">
        <v>477</v>
      </c>
      <c r="C102" s="11" t="s">
        <v>478</v>
      </c>
      <c r="D102" s="12" t="s">
        <v>53</v>
      </c>
      <c r="E102" s="10" t="s">
        <v>611</v>
      </c>
      <c r="F102" s="35">
        <v>32</v>
      </c>
      <c r="G102" s="35">
        <v>22</v>
      </c>
      <c r="H102" s="35">
        <v>12</v>
      </c>
      <c r="I102" s="17">
        <v>60</v>
      </c>
      <c r="J102" s="6">
        <f t="shared" si="3"/>
        <v>126</v>
      </c>
      <c r="K102" s="7">
        <f t="shared" si="4"/>
        <v>3.2</v>
      </c>
      <c r="L102" s="37">
        <v>146</v>
      </c>
      <c r="M102" s="17"/>
      <c r="N102" s="8" t="str">
        <f>VLOOKUP(B102,[1]!TTSV,7,0)</f>
        <v>07</v>
      </c>
      <c r="Q102" s="8" t="e">
        <f>VLOOKUP(B102,[2]Sheet1!$B$3:$C$481,2,0)</f>
        <v>#N/A</v>
      </c>
    </row>
    <row r="103" spans="1:17" s="8" customFormat="1" ht="18" customHeight="1" x14ac:dyDescent="0.2">
      <c r="A103" s="9">
        <f t="shared" si="5"/>
        <v>95</v>
      </c>
      <c r="B103" s="10" t="s">
        <v>343</v>
      </c>
      <c r="C103" s="11" t="s">
        <v>125</v>
      </c>
      <c r="D103" s="12" t="s">
        <v>153</v>
      </c>
      <c r="E103" s="10" t="s">
        <v>598</v>
      </c>
      <c r="F103" s="17">
        <v>40</v>
      </c>
      <c r="G103" s="35">
        <v>70</v>
      </c>
      <c r="H103" s="17">
        <v>35</v>
      </c>
      <c r="I103" s="17">
        <v>62</v>
      </c>
      <c r="J103" s="6">
        <f t="shared" si="3"/>
        <v>207</v>
      </c>
      <c r="K103" s="7">
        <f t="shared" si="4"/>
        <v>5.1999999999999993</v>
      </c>
      <c r="L103" s="37">
        <v>55</v>
      </c>
      <c r="M103" s="17"/>
      <c r="N103" s="8" t="str">
        <f>VLOOKUP(B103,[1]!TTSV,7,0)</f>
        <v>03</v>
      </c>
      <c r="Q103" s="8" t="str">
        <f>VLOOKUP(B103,[2]Sheet1!$B$3:$C$481,2,0)</f>
        <v>Thi lại</v>
      </c>
    </row>
    <row r="104" spans="1:17" s="8" customFormat="1" ht="18" customHeight="1" x14ac:dyDescent="0.2">
      <c r="A104" s="9">
        <f t="shared" si="5"/>
        <v>96</v>
      </c>
      <c r="B104" s="10" t="s">
        <v>344</v>
      </c>
      <c r="C104" s="11" t="s">
        <v>118</v>
      </c>
      <c r="D104" s="12" t="s">
        <v>153</v>
      </c>
      <c r="E104" s="10" t="s">
        <v>598</v>
      </c>
      <c r="F104" s="35">
        <v>34</v>
      </c>
      <c r="G104" s="35">
        <v>56</v>
      </c>
      <c r="H104" s="35">
        <v>30</v>
      </c>
      <c r="I104" s="17">
        <v>37</v>
      </c>
      <c r="J104" s="6">
        <f t="shared" si="3"/>
        <v>157</v>
      </c>
      <c r="K104" s="7">
        <f t="shared" si="4"/>
        <v>4</v>
      </c>
      <c r="L104" s="37">
        <v>56</v>
      </c>
      <c r="M104" s="17"/>
      <c r="N104" s="8" t="str">
        <f>VLOOKUP(B104,[1]!TTSV,7,0)</f>
        <v>03</v>
      </c>
      <c r="Q104" s="8" t="str">
        <f>VLOOKUP(B104,[2]Sheet1!$B$3:$C$481,2,0)</f>
        <v>Thi lại</v>
      </c>
    </row>
    <row r="105" spans="1:17" s="8" customFormat="1" ht="18" customHeight="1" x14ac:dyDescent="0.2">
      <c r="A105" s="9">
        <f t="shared" si="5"/>
        <v>97</v>
      </c>
      <c r="B105" s="10" t="s">
        <v>490</v>
      </c>
      <c r="C105" s="11" t="s">
        <v>491</v>
      </c>
      <c r="D105" s="12" t="s">
        <v>153</v>
      </c>
      <c r="E105" s="10" t="s">
        <v>612</v>
      </c>
      <c r="F105" s="35">
        <v>27</v>
      </c>
      <c r="G105" s="35">
        <v>25</v>
      </c>
      <c r="H105" s="35">
        <v>40</v>
      </c>
      <c r="I105" s="17">
        <v>10</v>
      </c>
      <c r="J105" s="6">
        <f t="shared" si="3"/>
        <v>102</v>
      </c>
      <c r="K105" s="7">
        <f t="shared" si="4"/>
        <v>2.6</v>
      </c>
      <c r="L105" s="37">
        <v>173</v>
      </c>
      <c r="M105" s="17"/>
      <c r="N105" s="8" t="str">
        <f>VLOOKUP(B105,[1]!TTSV,7,0)</f>
        <v>08</v>
      </c>
      <c r="Q105" s="8" t="str">
        <f>VLOOKUP(B105,[2]Sheet1!$B$3:$C$481,2,0)</f>
        <v>Thi lại</v>
      </c>
    </row>
    <row r="106" spans="1:17" s="8" customFormat="1" ht="18" customHeight="1" x14ac:dyDescent="0.2">
      <c r="A106" s="9">
        <f t="shared" si="5"/>
        <v>98</v>
      </c>
      <c r="B106" s="10" t="s">
        <v>495</v>
      </c>
      <c r="C106" s="11" t="s">
        <v>58</v>
      </c>
      <c r="D106" s="12" t="s">
        <v>126</v>
      </c>
      <c r="E106" s="10" t="s">
        <v>613</v>
      </c>
      <c r="F106" s="35">
        <v>41</v>
      </c>
      <c r="G106" s="35">
        <v>70</v>
      </c>
      <c r="H106" s="35">
        <v>55</v>
      </c>
      <c r="I106" s="17">
        <v>63</v>
      </c>
      <c r="J106" s="6">
        <f t="shared" si="3"/>
        <v>229</v>
      </c>
      <c r="K106" s="7">
        <f t="shared" si="4"/>
        <v>5.8</v>
      </c>
      <c r="L106" s="37">
        <v>176</v>
      </c>
      <c r="M106" s="17"/>
      <c r="N106" s="8" t="str">
        <f>VLOOKUP(B106,[1]!TTSV,7,0)</f>
        <v>08</v>
      </c>
      <c r="Q106" s="8" t="str">
        <f>VLOOKUP(B106,[2]Sheet1!$B$3:$C$481,2,0)</f>
        <v>Thi lại</v>
      </c>
    </row>
    <row r="107" spans="1:17" s="8" customFormat="1" ht="18" customHeight="1" x14ac:dyDescent="0.2">
      <c r="A107" s="9">
        <f t="shared" si="5"/>
        <v>99</v>
      </c>
      <c r="B107" s="10" t="s">
        <v>505</v>
      </c>
      <c r="C107" s="11" t="s">
        <v>97</v>
      </c>
      <c r="D107" s="12" t="s">
        <v>126</v>
      </c>
      <c r="E107" s="10" t="s">
        <v>614</v>
      </c>
      <c r="F107" s="35">
        <v>33</v>
      </c>
      <c r="G107" s="35">
        <v>50</v>
      </c>
      <c r="H107" s="35">
        <v>55</v>
      </c>
      <c r="I107" s="17">
        <v>40</v>
      </c>
      <c r="J107" s="6">
        <f t="shared" si="3"/>
        <v>178</v>
      </c>
      <c r="K107" s="7">
        <f t="shared" si="4"/>
        <v>4.5</v>
      </c>
      <c r="L107" s="37">
        <v>181</v>
      </c>
      <c r="M107" s="17"/>
      <c r="N107" s="8" t="str">
        <f>VLOOKUP(B107,[1]!TTSV,7,0)</f>
        <v>08</v>
      </c>
      <c r="Q107" s="8" t="str">
        <f>VLOOKUP(B107,[2]Sheet1!$B$3:$C$481,2,0)</f>
        <v>Thi lại</v>
      </c>
    </row>
    <row r="108" spans="1:17" s="8" customFormat="1" ht="18" customHeight="1" x14ac:dyDescent="0.2">
      <c r="A108" s="9">
        <f t="shared" si="5"/>
        <v>100</v>
      </c>
      <c r="B108" s="10" t="s">
        <v>427</v>
      </c>
      <c r="C108" s="11" t="s">
        <v>56</v>
      </c>
      <c r="D108" s="12" t="s">
        <v>428</v>
      </c>
      <c r="E108" s="10" t="s">
        <v>606</v>
      </c>
      <c r="F108" s="17">
        <v>0</v>
      </c>
      <c r="G108" s="17">
        <v>0</v>
      </c>
      <c r="H108" s="17">
        <v>0</v>
      </c>
      <c r="I108" s="17">
        <v>0</v>
      </c>
      <c r="J108" s="6">
        <f t="shared" si="3"/>
        <v>0</v>
      </c>
      <c r="K108" s="7">
        <f t="shared" si="4"/>
        <v>0</v>
      </c>
      <c r="L108" s="37"/>
      <c r="M108" s="17" t="s">
        <v>52</v>
      </c>
      <c r="N108" s="8" t="str">
        <f>VLOOKUP(B108,[1]!TTSV,7,0)</f>
        <v>06</v>
      </c>
      <c r="Q108" s="8" t="e">
        <f>VLOOKUP(B108,[2]Sheet1!$B$3:$C$481,2,0)</f>
        <v>#N/A</v>
      </c>
    </row>
    <row r="109" spans="1:17" s="8" customFormat="1" ht="18" customHeight="1" x14ac:dyDescent="0.2">
      <c r="A109" s="9">
        <f t="shared" si="5"/>
        <v>101</v>
      </c>
      <c r="B109" s="10" t="s">
        <v>260</v>
      </c>
      <c r="C109" s="11" t="s">
        <v>131</v>
      </c>
      <c r="D109" s="12" t="s">
        <v>31</v>
      </c>
      <c r="E109" s="10" t="s">
        <v>586</v>
      </c>
      <c r="F109" s="17">
        <v>88</v>
      </c>
      <c r="G109" s="35">
        <v>75</v>
      </c>
      <c r="H109" s="17">
        <v>40</v>
      </c>
      <c r="I109" s="17">
        <v>40</v>
      </c>
      <c r="J109" s="6">
        <f t="shared" si="3"/>
        <v>243</v>
      </c>
      <c r="K109" s="7">
        <f t="shared" si="4"/>
        <v>6.1</v>
      </c>
      <c r="L109" s="37">
        <v>12</v>
      </c>
      <c r="M109" s="17"/>
      <c r="N109" s="8" t="str">
        <f>VLOOKUP(B109,[1]!TTSV,7,0)</f>
        <v>01</v>
      </c>
      <c r="Q109" s="8" t="e">
        <f>VLOOKUP(B109,[2]Sheet1!$B$3:$C$481,2,0)</f>
        <v>#N/A</v>
      </c>
    </row>
    <row r="110" spans="1:17" s="8" customFormat="1" ht="18" customHeight="1" x14ac:dyDescent="0.2">
      <c r="A110" s="9">
        <f t="shared" si="5"/>
        <v>102</v>
      </c>
      <c r="B110" s="10" t="s">
        <v>275</v>
      </c>
      <c r="C110" s="11" t="s">
        <v>111</v>
      </c>
      <c r="D110" s="12" t="s">
        <v>31</v>
      </c>
      <c r="E110" s="10" t="s">
        <v>587</v>
      </c>
      <c r="F110" s="17">
        <v>0</v>
      </c>
      <c r="G110" s="17">
        <v>0</v>
      </c>
      <c r="H110" s="17">
        <v>0</v>
      </c>
      <c r="I110" s="17">
        <v>0</v>
      </c>
      <c r="J110" s="6">
        <f t="shared" si="3"/>
        <v>0</v>
      </c>
      <c r="K110" s="7">
        <f t="shared" si="4"/>
        <v>0</v>
      </c>
      <c r="L110" s="37"/>
      <c r="M110" s="17" t="s">
        <v>52</v>
      </c>
      <c r="N110" s="8" t="str">
        <f>VLOOKUP(B110,[1]!TTSV,7,0)</f>
        <v>01</v>
      </c>
      <c r="Q110" s="8" t="str">
        <f>VLOOKUP(B110,[2]Sheet1!$B$3:$C$481,2,0)</f>
        <v>Thi lại</v>
      </c>
    </row>
    <row r="111" spans="1:17" s="8" customFormat="1" ht="18" customHeight="1" x14ac:dyDescent="0.2">
      <c r="A111" s="9">
        <f t="shared" si="5"/>
        <v>103</v>
      </c>
      <c r="B111" s="10" t="s">
        <v>291</v>
      </c>
      <c r="C111" s="11" t="s">
        <v>143</v>
      </c>
      <c r="D111" s="12" t="s">
        <v>31</v>
      </c>
      <c r="E111" s="10" t="s">
        <v>589</v>
      </c>
      <c r="F111" s="17">
        <v>55</v>
      </c>
      <c r="G111" s="17">
        <v>90</v>
      </c>
      <c r="H111" s="17">
        <v>32</v>
      </c>
      <c r="I111" s="17">
        <v>85</v>
      </c>
      <c r="J111" s="6">
        <f t="shared" si="3"/>
        <v>262</v>
      </c>
      <c r="K111" s="7">
        <f t="shared" si="4"/>
        <v>6.6</v>
      </c>
      <c r="L111" s="37">
        <v>25</v>
      </c>
      <c r="M111" s="17"/>
      <c r="N111" s="8" t="str">
        <f>VLOOKUP(B111,[1]!TTSV,7,0)</f>
        <v>02</v>
      </c>
      <c r="Q111" s="8" t="e">
        <f>VLOOKUP(B111,[2]Sheet1!$B$3:$C$481,2,0)</f>
        <v>#N/A</v>
      </c>
    </row>
    <row r="112" spans="1:17" s="8" customFormat="1" ht="18" customHeight="1" x14ac:dyDescent="0.2">
      <c r="A112" s="9">
        <f t="shared" si="5"/>
        <v>104</v>
      </c>
      <c r="B112" s="10" t="s">
        <v>292</v>
      </c>
      <c r="C112" s="11" t="s">
        <v>80</v>
      </c>
      <c r="D112" s="12" t="s">
        <v>31</v>
      </c>
      <c r="E112" s="10" t="s">
        <v>589</v>
      </c>
      <c r="F112" s="17">
        <v>30</v>
      </c>
      <c r="G112" s="36">
        <v>50</v>
      </c>
      <c r="H112" s="17">
        <v>36</v>
      </c>
      <c r="I112" s="17">
        <v>30</v>
      </c>
      <c r="J112" s="6">
        <f t="shared" si="3"/>
        <v>146</v>
      </c>
      <c r="K112" s="7">
        <f t="shared" si="4"/>
        <v>3.7</v>
      </c>
      <c r="L112" s="37">
        <v>35</v>
      </c>
      <c r="M112" s="17"/>
      <c r="N112" s="8" t="str">
        <f>VLOOKUP(B112,[1]!TTSV,7,0)</f>
        <v>02</v>
      </c>
      <c r="Q112" s="8" t="str">
        <f>VLOOKUP(B112,[2]Sheet1!$B$3:$C$481,2,0)</f>
        <v>Thi lại</v>
      </c>
    </row>
    <row r="113" spans="1:17" s="8" customFormat="1" ht="18" customHeight="1" x14ac:dyDescent="0.2">
      <c r="A113" s="9">
        <f t="shared" si="5"/>
        <v>105</v>
      </c>
      <c r="B113" s="10" t="s">
        <v>444</v>
      </c>
      <c r="C113" s="11" t="s">
        <v>223</v>
      </c>
      <c r="D113" s="12" t="s">
        <v>31</v>
      </c>
      <c r="E113" s="10" t="s">
        <v>607</v>
      </c>
      <c r="F113" s="17">
        <v>0</v>
      </c>
      <c r="G113" s="17">
        <v>0</v>
      </c>
      <c r="H113" s="17">
        <v>0</v>
      </c>
      <c r="I113" s="17">
        <v>0</v>
      </c>
      <c r="J113" s="6">
        <f t="shared" si="3"/>
        <v>0</v>
      </c>
      <c r="K113" s="7">
        <f t="shared" si="4"/>
        <v>0</v>
      </c>
      <c r="L113" s="37"/>
      <c r="M113" s="17" t="s">
        <v>52</v>
      </c>
      <c r="N113" s="8" t="str">
        <f>VLOOKUP(B113,[1]!TTSV,7,0)</f>
        <v>07</v>
      </c>
      <c r="Q113" s="8" t="e">
        <f>VLOOKUP(B113,[2]Sheet1!$B$3:$C$481,2,0)</f>
        <v>#N/A</v>
      </c>
    </row>
    <row r="114" spans="1:17" s="8" customFormat="1" ht="18" customHeight="1" x14ac:dyDescent="0.2">
      <c r="A114" s="9">
        <f t="shared" si="5"/>
        <v>106</v>
      </c>
      <c r="B114" s="10" t="s">
        <v>463</v>
      </c>
      <c r="C114" s="11" t="s">
        <v>210</v>
      </c>
      <c r="D114" s="12" t="s">
        <v>242</v>
      </c>
      <c r="E114" s="10" t="s">
        <v>609</v>
      </c>
      <c r="F114" s="17">
        <v>20</v>
      </c>
      <c r="G114" s="35">
        <v>36</v>
      </c>
      <c r="H114" s="17">
        <v>17</v>
      </c>
      <c r="I114" s="17">
        <v>40</v>
      </c>
      <c r="J114" s="6">
        <f t="shared" si="3"/>
        <v>113</v>
      </c>
      <c r="K114" s="7">
        <f t="shared" si="4"/>
        <v>2.9</v>
      </c>
      <c r="L114" s="37">
        <v>144</v>
      </c>
      <c r="M114" s="17"/>
      <c r="N114" s="8" t="str">
        <f>VLOOKUP(B114,[1]!TTSV,7,0)</f>
        <v>07</v>
      </c>
      <c r="Q114" s="8" t="str">
        <f>VLOOKUP(B114,[2]Sheet1!$B$3:$C$481,2,0)</f>
        <v>Thi lại</v>
      </c>
    </row>
    <row r="115" spans="1:17" s="8" customFormat="1" ht="18" customHeight="1" x14ac:dyDescent="0.2">
      <c r="A115" s="9">
        <f t="shared" si="5"/>
        <v>107</v>
      </c>
      <c r="B115" s="10" t="s">
        <v>445</v>
      </c>
      <c r="C115" s="11" t="s">
        <v>446</v>
      </c>
      <c r="D115" s="12" t="s">
        <v>447</v>
      </c>
      <c r="E115" s="10" t="s">
        <v>607</v>
      </c>
      <c r="F115" s="17">
        <v>43</v>
      </c>
      <c r="G115" s="35">
        <v>76</v>
      </c>
      <c r="H115" s="17">
        <v>66</v>
      </c>
      <c r="I115" s="17">
        <v>72</v>
      </c>
      <c r="J115" s="6">
        <f t="shared" si="3"/>
        <v>257</v>
      </c>
      <c r="K115" s="7">
        <f t="shared" si="4"/>
        <v>6.5</v>
      </c>
      <c r="L115" s="37">
        <v>145</v>
      </c>
      <c r="M115" s="17"/>
      <c r="N115" s="8" t="str">
        <f>VLOOKUP(B115,[1]!TTSV,7,0)</f>
        <v>07</v>
      </c>
      <c r="Q115" s="8" t="str">
        <f>VLOOKUP(B115,[2]Sheet1!$B$3:$C$481,2,0)</f>
        <v>Thi lại</v>
      </c>
    </row>
    <row r="116" spans="1:17" s="8" customFormat="1" ht="18" customHeight="1" x14ac:dyDescent="0.2">
      <c r="A116" s="9">
        <f t="shared" si="5"/>
        <v>108</v>
      </c>
      <c r="B116" s="10" t="s">
        <v>429</v>
      </c>
      <c r="C116" s="11" t="s">
        <v>86</v>
      </c>
      <c r="D116" s="12" t="s">
        <v>43</v>
      </c>
      <c r="E116" s="10" t="s">
        <v>606</v>
      </c>
      <c r="F116" s="35">
        <v>53</v>
      </c>
      <c r="G116" s="35">
        <v>10</v>
      </c>
      <c r="H116" s="35">
        <v>8</v>
      </c>
      <c r="I116" s="17">
        <v>33</v>
      </c>
      <c r="J116" s="6">
        <f t="shared" si="3"/>
        <v>104</v>
      </c>
      <c r="K116" s="7">
        <f t="shared" si="4"/>
        <v>2.6</v>
      </c>
      <c r="L116" s="37">
        <v>122</v>
      </c>
      <c r="M116" s="17"/>
      <c r="N116" s="8" t="str">
        <f>VLOOKUP(B116,[1]!TTSV,7,0)</f>
        <v>06</v>
      </c>
      <c r="Q116" s="8" t="str">
        <f>VLOOKUP(B116,[2]Sheet1!$B$3:$C$481,2,0)</f>
        <v>Thi lại</v>
      </c>
    </row>
    <row r="117" spans="1:17" s="8" customFormat="1" ht="18" customHeight="1" x14ac:dyDescent="0.2">
      <c r="A117" s="9">
        <f t="shared" si="5"/>
        <v>109</v>
      </c>
      <c r="B117" s="10" t="s">
        <v>392</v>
      </c>
      <c r="C117" s="11" t="s">
        <v>61</v>
      </c>
      <c r="D117" s="12" t="s">
        <v>225</v>
      </c>
      <c r="E117" s="10" t="s">
        <v>603</v>
      </c>
      <c r="F117" s="35">
        <v>47</v>
      </c>
      <c r="G117" s="35">
        <v>40</v>
      </c>
      <c r="H117" s="35">
        <v>32</v>
      </c>
      <c r="I117" s="17">
        <v>55</v>
      </c>
      <c r="J117" s="6">
        <f t="shared" si="3"/>
        <v>174</v>
      </c>
      <c r="K117" s="7">
        <f t="shared" si="4"/>
        <v>4.3999999999999995</v>
      </c>
      <c r="L117" s="37">
        <v>97</v>
      </c>
      <c r="M117" s="17"/>
      <c r="N117" s="8" t="str">
        <f>VLOOKUP(B117,[1]!TTSV,7,0)</f>
        <v>05</v>
      </c>
      <c r="Q117" s="8" t="e">
        <f>VLOOKUP(B117,[2]Sheet1!$B$3:$C$481,2,0)</f>
        <v>#N/A</v>
      </c>
    </row>
    <row r="118" spans="1:17" s="8" customFormat="1" ht="18" customHeight="1" x14ac:dyDescent="0.2">
      <c r="A118" s="9">
        <f t="shared" si="5"/>
        <v>110</v>
      </c>
      <c r="B118" s="10" t="s">
        <v>304</v>
      </c>
      <c r="C118" s="11" t="s">
        <v>199</v>
      </c>
      <c r="D118" s="12" t="s">
        <v>141</v>
      </c>
      <c r="E118" s="10" t="s">
        <v>590</v>
      </c>
      <c r="F118" s="17">
        <v>49</v>
      </c>
      <c r="G118" s="35">
        <v>50</v>
      </c>
      <c r="H118" s="17">
        <v>33</v>
      </c>
      <c r="I118" s="17">
        <v>50</v>
      </c>
      <c r="J118" s="6">
        <f t="shared" si="3"/>
        <v>182</v>
      </c>
      <c r="K118" s="7">
        <f t="shared" si="4"/>
        <v>4.5999999999999996</v>
      </c>
      <c r="L118" s="37">
        <v>42</v>
      </c>
      <c r="M118" s="17"/>
      <c r="N118" s="8" t="str">
        <f>VLOOKUP(B118,[1]!TTSV,7,0)</f>
        <v>02</v>
      </c>
      <c r="Q118" s="8" t="str">
        <f>VLOOKUP(B118,[2]Sheet1!$B$3:$C$481,2,0)</f>
        <v>Thi lại</v>
      </c>
    </row>
    <row r="119" spans="1:17" s="8" customFormat="1" ht="18" customHeight="1" x14ac:dyDescent="0.2">
      <c r="A119" s="9">
        <f t="shared" si="5"/>
        <v>111</v>
      </c>
      <c r="B119" s="10" t="s">
        <v>400</v>
      </c>
      <c r="C119" s="11" t="s">
        <v>104</v>
      </c>
      <c r="D119" s="12" t="s">
        <v>141</v>
      </c>
      <c r="E119" s="10" t="s">
        <v>604</v>
      </c>
      <c r="F119" s="17">
        <v>48</v>
      </c>
      <c r="G119" s="35">
        <v>50</v>
      </c>
      <c r="H119" s="17">
        <v>30</v>
      </c>
      <c r="I119" s="17">
        <v>68</v>
      </c>
      <c r="J119" s="6">
        <f t="shared" si="3"/>
        <v>196</v>
      </c>
      <c r="K119" s="7">
        <f t="shared" si="4"/>
        <v>4.9000000000000004</v>
      </c>
      <c r="L119" s="37">
        <v>106</v>
      </c>
      <c r="M119" s="17"/>
      <c r="N119" s="8" t="str">
        <f>VLOOKUP(B119,[1]!TTSV,7,0)</f>
        <v>05</v>
      </c>
      <c r="Q119" s="8" t="str">
        <f>VLOOKUP(B119,[2]Sheet1!$B$3:$C$481,2,0)</f>
        <v>Thi lại</v>
      </c>
    </row>
    <row r="120" spans="1:17" s="8" customFormat="1" ht="18" customHeight="1" x14ac:dyDescent="0.2">
      <c r="A120" s="9">
        <f t="shared" si="5"/>
        <v>112</v>
      </c>
      <c r="B120" s="10" t="s">
        <v>293</v>
      </c>
      <c r="C120" s="11" t="s">
        <v>119</v>
      </c>
      <c r="D120" s="12" t="s">
        <v>19</v>
      </c>
      <c r="E120" s="10" t="s">
        <v>589</v>
      </c>
      <c r="F120" s="35">
        <v>68</v>
      </c>
      <c r="G120" s="35">
        <v>80</v>
      </c>
      <c r="H120" s="35">
        <v>56</v>
      </c>
      <c r="I120" s="17">
        <v>50</v>
      </c>
      <c r="J120" s="6">
        <f t="shared" si="3"/>
        <v>254</v>
      </c>
      <c r="K120" s="7">
        <f t="shared" si="4"/>
        <v>6.3999999999999995</v>
      </c>
      <c r="L120" s="37">
        <v>26</v>
      </c>
      <c r="M120" s="17"/>
      <c r="N120" s="8" t="str">
        <f>VLOOKUP(B120,[1]!TTSV,7,0)</f>
        <v>02</v>
      </c>
      <c r="Q120" s="8" t="e">
        <f>VLOOKUP(B120,[2]Sheet1!$B$3:$C$481,2,0)</f>
        <v>#N/A</v>
      </c>
    </row>
    <row r="121" spans="1:17" s="8" customFormat="1" ht="18" customHeight="1" x14ac:dyDescent="0.2">
      <c r="A121" s="9">
        <f t="shared" si="5"/>
        <v>113</v>
      </c>
      <c r="B121" s="10" t="s">
        <v>310</v>
      </c>
      <c r="C121" s="11" t="s">
        <v>205</v>
      </c>
      <c r="D121" s="12" t="s">
        <v>159</v>
      </c>
      <c r="E121" s="10" t="s">
        <v>591</v>
      </c>
      <c r="F121" s="17">
        <v>40</v>
      </c>
      <c r="G121" s="35">
        <v>75</v>
      </c>
      <c r="H121" s="17">
        <v>52</v>
      </c>
      <c r="I121" s="17">
        <v>40</v>
      </c>
      <c r="J121" s="6">
        <f t="shared" si="3"/>
        <v>207</v>
      </c>
      <c r="K121" s="7">
        <f t="shared" si="4"/>
        <v>5.1999999999999993</v>
      </c>
      <c r="L121" s="37">
        <v>29</v>
      </c>
      <c r="M121" s="17"/>
      <c r="N121" s="8" t="str">
        <f>VLOOKUP(B121,[1]!TTSV,7,0)</f>
        <v>02</v>
      </c>
      <c r="Q121" s="8" t="e">
        <f>VLOOKUP(B121,[2]Sheet1!$B$3:$C$481,2,0)</f>
        <v>#N/A</v>
      </c>
    </row>
    <row r="122" spans="1:17" s="8" customFormat="1" ht="18" customHeight="1" x14ac:dyDescent="0.2">
      <c r="A122" s="9">
        <f t="shared" si="5"/>
        <v>114</v>
      </c>
      <c r="B122" s="10" t="s">
        <v>369</v>
      </c>
      <c r="C122" s="11" t="s">
        <v>58</v>
      </c>
      <c r="D122" s="12" t="s">
        <v>159</v>
      </c>
      <c r="E122" s="10" t="s">
        <v>601</v>
      </c>
      <c r="F122" s="17">
        <v>63</v>
      </c>
      <c r="G122" s="35">
        <v>40</v>
      </c>
      <c r="H122" s="17">
        <v>45</v>
      </c>
      <c r="I122" s="17">
        <v>15</v>
      </c>
      <c r="J122" s="6">
        <f t="shared" si="3"/>
        <v>163</v>
      </c>
      <c r="K122" s="7">
        <f t="shared" si="4"/>
        <v>4.0999999999999996</v>
      </c>
      <c r="L122" s="37">
        <v>86</v>
      </c>
      <c r="M122" s="17"/>
      <c r="N122" s="8" t="str">
        <f>VLOOKUP(B122,[1]!TTSV,7,0)</f>
        <v>04</v>
      </c>
      <c r="Q122" s="8" t="e">
        <f>VLOOKUP(B122,[2]Sheet1!$B$3:$C$481,2,0)</f>
        <v>#N/A</v>
      </c>
    </row>
    <row r="123" spans="1:17" s="8" customFormat="1" ht="18" customHeight="1" x14ac:dyDescent="0.2">
      <c r="A123" s="9">
        <f t="shared" si="5"/>
        <v>115</v>
      </c>
      <c r="B123" s="10" t="s">
        <v>355</v>
      </c>
      <c r="C123" s="11" t="s">
        <v>623</v>
      </c>
      <c r="D123" s="12" t="s">
        <v>237</v>
      </c>
      <c r="E123" s="10" t="s">
        <v>600</v>
      </c>
      <c r="F123" s="35">
        <v>47</v>
      </c>
      <c r="G123" s="35">
        <v>77</v>
      </c>
      <c r="H123" s="35">
        <v>55</v>
      </c>
      <c r="I123" s="17">
        <v>75</v>
      </c>
      <c r="J123" s="6">
        <f t="shared" si="3"/>
        <v>254</v>
      </c>
      <c r="K123" s="7">
        <f t="shared" si="4"/>
        <v>6.3999999999999995</v>
      </c>
      <c r="L123" s="37">
        <v>85</v>
      </c>
      <c r="M123" s="17"/>
      <c r="N123" s="8" t="str">
        <f>VLOOKUP(B123,[1]!TTSV,7,0)</f>
        <v>04</v>
      </c>
      <c r="Q123" s="8" t="e">
        <f>VLOOKUP(B123,[2]Sheet1!$B$3:$C$481,2,0)</f>
        <v>#N/A</v>
      </c>
    </row>
    <row r="124" spans="1:17" s="8" customFormat="1" ht="18" customHeight="1" x14ac:dyDescent="0.2">
      <c r="A124" s="9">
        <f t="shared" si="5"/>
        <v>116</v>
      </c>
      <c r="B124" s="10" t="s">
        <v>261</v>
      </c>
      <c r="C124" s="11" t="s">
        <v>262</v>
      </c>
      <c r="D124" s="12" t="s">
        <v>224</v>
      </c>
      <c r="E124" s="10" t="s">
        <v>586</v>
      </c>
      <c r="F124" s="35">
        <v>50</v>
      </c>
      <c r="G124" s="35">
        <v>50</v>
      </c>
      <c r="H124" s="35">
        <v>32</v>
      </c>
      <c r="I124" s="17">
        <v>30</v>
      </c>
      <c r="J124" s="6">
        <f t="shared" si="3"/>
        <v>162</v>
      </c>
      <c r="K124" s="7">
        <f t="shared" si="4"/>
        <v>4.0999999999999996</v>
      </c>
      <c r="L124" s="37">
        <v>13</v>
      </c>
      <c r="M124" s="17"/>
      <c r="N124" s="8" t="str">
        <f>VLOOKUP(B124,[1]!TTSV,7,0)</f>
        <v>01</v>
      </c>
      <c r="Q124" s="8" t="str">
        <f>VLOOKUP(B124,[2]Sheet1!$B$3:$C$481,2,0)</f>
        <v>Thi lại</v>
      </c>
    </row>
    <row r="125" spans="1:17" s="8" customFormat="1" ht="18" customHeight="1" x14ac:dyDescent="0.2">
      <c r="A125" s="9">
        <f t="shared" si="5"/>
        <v>117</v>
      </c>
      <c r="B125" s="10" t="s">
        <v>625</v>
      </c>
      <c r="C125" s="11" t="s">
        <v>173</v>
      </c>
      <c r="D125" s="12" t="s">
        <v>224</v>
      </c>
      <c r="E125" s="10" t="s">
        <v>626</v>
      </c>
      <c r="F125" s="35">
        <v>16</v>
      </c>
      <c r="G125" s="35">
        <v>30</v>
      </c>
      <c r="H125" s="35">
        <v>16</v>
      </c>
      <c r="I125" s="17">
        <v>50</v>
      </c>
      <c r="J125" s="6">
        <f t="shared" si="3"/>
        <v>112</v>
      </c>
      <c r="K125" s="7">
        <f t="shared" si="4"/>
        <v>2.8</v>
      </c>
      <c r="L125" s="37">
        <v>123</v>
      </c>
      <c r="M125" s="17"/>
      <c r="N125" s="8" t="e">
        <f>VLOOKUP(B125,[1]!TTSV,7,0)</f>
        <v>#N/A</v>
      </c>
      <c r="Q125" s="8" t="str">
        <f>VLOOKUP(B125,[2]Sheet1!$B$3:$C$481,2,0)</f>
        <v>Thi lại</v>
      </c>
    </row>
    <row r="126" spans="1:17" s="8" customFormat="1" ht="18" customHeight="1" x14ac:dyDescent="0.2">
      <c r="A126" s="9">
        <f t="shared" si="5"/>
        <v>118</v>
      </c>
      <c r="B126" s="10" t="s">
        <v>311</v>
      </c>
      <c r="C126" s="11" t="s">
        <v>90</v>
      </c>
      <c r="D126" s="12" t="s">
        <v>62</v>
      </c>
      <c r="E126" s="10" t="s">
        <v>591</v>
      </c>
      <c r="F126" s="17">
        <v>49</v>
      </c>
      <c r="G126" s="35">
        <v>84</v>
      </c>
      <c r="H126" s="17">
        <v>36</v>
      </c>
      <c r="I126" s="17">
        <v>60</v>
      </c>
      <c r="J126" s="6">
        <f t="shared" si="3"/>
        <v>229</v>
      </c>
      <c r="K126" s="7">
        <f t="shared" si="4"/>
        <v>5.8</v>
      </c>
      <c r="L126" s="37">
        <v>33</v>
      </c>
      <c r="M126" s="17"/>
      <c r="N126" s="8" t="str">
        <f>VLOOKUP(B126,[1]!TTSV,7,0)</f>
        <v>02</v>
      </c>
      <c r="Q126" s="8" t="e">
        <f>VLOOKUP(B126,[2]Sheet1!$B$3:$C$481,2,0)</f>
        <v>#N/A</v>
      </c>
    </row>
    <row r="127" spans="1:17" s="8" customFormat="1" ht="18" customHeight="1" x14ac:dyDescent="0.2">
      <c r="A127" s="9">
        <f t="shared" si="5"/>
        <v>119</v>
      </c>
      <c r="B127" s="10" t="s">
        <v>383</v>
      </c>
      <c r="C127" s="11" t="s">
        <v>384</v>
      </c>
      <c r="D127" s="12" t="s">
        <v>62</v>
      </c>
      <c r="E127" s="10" t="s">
        <v>602</v>
      </c>
      <c r="F127" s="17">
        <v>70</v>
      </c>
      <c r="G127" s="35">
        <v>59</v>
      </c>
      <c r="H127" s="17">
        <v>40</v>
      </c>
      <c r="I127" s="17">
        <v>70</v>
      </c>
      <c r="J127" s="6">
        <f t="shared" si="3"/>
        <v>239</v>
      </c>
      <c r="K127" s="7">
        <f t="shared" si="4"/>
        <v>6</v>
      </c>
      <c r="L127" s="37">
        <v>101</v>
      </c>
      <c r="M127" s="17"/>
      <c r="N127" s="8" t="str">
        <f>VLOOKUP(B127,[1]!TTSV,7,0)</f>
        <v>05</v>
      </c>
      <c r="Q127" s="8" t="e">
        <f>VLOOKUP(B127,[2]Sheet1!$B$3:$C$481,2,0)</f>
        <v>#N/A</v>
      </c>
    </row>
    <row r="128" spans="1:17" s="8" customFormat="1" ht="18" customHeight="1" x14ac:dyDescent="0.2">
      <c r="A128" s="9">
        <f t="shared" si="5"/>
        <v>120</v>
      </c>
      <c r="B128" s="10" t="s">
        <v>448</v>
      </c>
      <c r="C128" s="11" t="s">
        <v>98</v>
      </c>
      <c r="D128" s="12" t="s">
        <v>62</v>
      </c>
      <c r="E128" s="10" t="s">
        <v>607</v>
      </c>
      <c r="F128" s="17">
        <v>47</v>
      </c>
      <c r="G128" s="35">
        <v>32</v>
      </c>
      <c r="H128" s="17">
        <v>16</v>
      </c>
      <c r="I128" s="17">
        <v>50</v>
      </c>
      <c r="J128" s="6">
        <f t="shared" si="3"/>
        <v>145</v>
      </c>
      <c r="K128" s="7">
        <f t="shared" si="4"/>
        <v>3.7</v>
      </c>
      <c r="L128" s="37">
        <v>147</v>
      </c>
      <c r="M128" s="17"/>
      <c r="N128" s="8" t="str">
        <f>VLOOKUP(B128,[1]!TTSV,7,0)</f>
        <v>07</v>
      </c>
      <c r="Q128" s="8" t="e">
        <f>VLOOKUP(B128,[2]Sheet1!$B$3:$C$481,2,0)</f>
        <v>#N/A</v>
      </c>
    </row>
    <row r="129" spans="1:17" s="8" customFormat="1" ht="18" customHeight="1" x14ac:dyDescent="0.2">
      <c r="A129" s="9">
        <f t="shared" si="5"/>
        <v>121</v>
      </c>
      <c r="B129" s="10" t="s">
        <v>479</v>
      </c>
      <c r="C129" s="11" t="s">
        <v>221</v>
      </c>
      <c r="D129" s="12" t="s">
        <v>62</v>
      </c>
      <c r="E129" s="10" t="s">
        <v>611</v>
      </c>
      <c r="F129" s="35">
        <v>50</v>
      </c>
      <c r="G129" s="35">
        <v>59</v>
      </c>
      <c r="H129" s="35">
        <v>75</v>
      </c>
      <c r="I129" s="17">
        <v>85</v>
      </c>
      <c r="J129" s="6">
        <f t="shared" si="3"/>
        <v>269</v>
      </c>
      <c r="K129" s="7">
        <f t="shared" si="4"/>
        <v>6.8</v>
      </c>
      <c r="L129" s="37">
        <v>180</v>
      </c>
      <c r="M129" s="17"/>
      <c r="N129" s="8" t="str">
        <f>VLOOKUP(B129,[1]!TTSV,7,0)</f>
        <v>08</v>
      </c>
      <c r="Q129" s="8" t="e">
        <f>VLOOKUP(B129,[2]Sheet1!$B$3:$C$481,2,0)</f>
        <v>#N/A</v>
      </c>
    </row>
    <row r="130" spans="1:17" s="8" customFormat="1" ht="18" customHeight="1" x14ac:dyDescent="0.2">
      <c r="A130" s="9">
        <f t="shared" si="5"/>
        <v>122</v>
      </c>
      <c r="B130" s="10" t="s">
        <v>496</v>
      </c>
      <c r="C130" s="11" t="s">
        <v>58</v>
      </c>
      <c r="D130" s="12" t="s">
        <v>62</v>
      </c>
      <c r="E130" s="10" t="s">
        <v>613</v>
      </c>
      <c r="F130" s="17">
        <v>65</v>
      </c>
      <c r="G130" s="35">
        <v>60</v>
      </c>
      <c r="H130" s="17">
        <v>55</v>
      </c>
      <c r="I130" s="17">
        <v>55</v>
      </c>
      <c r="J130" s="6">
        <f t="shared" si="3"/>
        <v>235</v>
      </c>
      <c r="K130" s="7">
        <f t="shared" si="4"/>
        <v>5.8999999999999995</v>
      </c>
      <c r="L130" s="37">
        <v>183</v>
      </c>
      <c r="M130" s="17"/>
      <c r="N130" s="8" t="str">
        <f>VLOOKUP(B130,[1]!TTSV,7,0)</f>
        <v>08</v>
      </c>
      <c r="Q130" s="8" t="str">
        <f>VLOOKUP(B130,[2]Sheet1!$B$3:$C$481,2,0)</f>
        <v>Thi lại</v>
      </c>
    </row>
    <row r="131" spans="1:17" s="8" customFormat="1" ht="18" customHeight="1" x14ac:dyDescent="0.2">
      <c r="A131" s="9">
        <f t="shared" si="5"/>
        <v>123</v>
      </c>
      <c r="B131" s="10" t="s">
        <v>565</v>
      </c>
      <c r="C131" s="11" t="s">
        <v>61</v>
      </c>
      <c r="D131" s="12" t="s">
        <v>62</v>
      </c>
      <c r="E131" s="10" t="s">
        <v>620</v>
      </c>
      <c r="F131" s="17">
        <v>43</v>
      </c>
      <c r="G131" s="35">
        <v>25</v>
      </c>
      <c r="H131" s="17">
        <v>25</v>
      </c>
      <c r="I131" s="17">
        <v>30</v>
      </c>
      <c r="J131" s="6">
        <f t="shared" si="3"/>
        <v>123</v>
      </c>
      <c r="K131" s="7">
        <f t="shared" si="4"/>
        <v>3.1</v>
      </c>
      <c r="L131" s="37">
        <v>212</v>
      </c>
      <c r="M131" s="17"/>
      <c r="N131" s="8" t="str">
        <f>VLOOKUP(B131,[1]!TTSV,7,0)</f>
        <v>10</v>
      </c>
      <c r="Q131" s="8" t="e">
        <f>VLOOKUP(B131,[2]Sheet1!$B$3:$C$481,2,0)</f>
        <v>#N/A</v>
      </c>
    </row>
    <row r="132" spans="1:17" s="8" customFormat="1" ht="18" customHeight="1" x14ac:dyDescent="0.2">
      <c r="A132" s="9">
        <f t="shared" si="5"/>
        <v>124</v>
      </c>
      <c r="B132" s="10" t="s">
        <v>305</v>
      </c>
      <c r="C132" s="11" t="s">
        <v>306</v>
      </c>
      <c r="D132" s="12" t="s">
        <v>177</v>
      </c>
      <c r="E132" s="10" t="s">
        <v>590</v>
      </c>
      <c r="F132" s="17">
        <v>0</v>
      </c>
      <c r="G132" s="17">
        <v>0</v>
      </c>
      <c r="H132" s="17">
        <v>0</v>
      </c>
      <c r="I132" s="17">
        <v>0</v>
      </c>
      <c r="J132" s="6">
        <f t="shared" si="3"/>
        <v>0</v>
      </c>
      <c r="K132" s="7">
        <f t="shared" si="4"/>
        <v>0</v>
      </c>
      <c r="L132" s="37"/>
      <c r="M132" s="17" t="s">
        <v>52</v>
      </c>
      <c r="N132" s="8" t="str">
        <f>VLOOKUP(B132,[1]!TTSV,7,0)</f>
        <v>02</v>
      </c>
      <c r="Q132" s="8" t="e">
        <f>VLOOKUP(B132,[2]Sheet1!$B$3:$C$481,2,0)</f>
        <v>#N/A</v>
      </c>
    </row>
    <row r="133" spans="1:17" s="8" customFormat="1" ht="18" customHeight="1" x14ac:dyDescent="0.2">
      <c r="A133" s="9">
        <f t="shared" si="5"/>
        <v>125</v>
      </c>
      <c r="B133" s="10" t="s">
        <v>276</v>
      </c>
      <c r="C133" s="11" t="s">
        <v>188</v>
      </c>
      <c r="D133" s="12" t="s">
        <v>25</v>
      </c>
      <c r="E133" s="10" t="s">
        <v>587</v>
      </c>
      <c r="F133" s="35">
        <v>33</v>
      </c>
      <c r="G133" s="35">
        <v>80</v>
      </c>
      <c r="H133" s="35">
        <v>40</v>
      </c>
      <c r="I133" s="17">
        <v>65</v>
      </c>
      <c r="J133" s="6">
        <f t="shared" si="3"/>
        <v>218</v>
      </c>
      <c r="K133" s="7">
        <f t="shared" si="4"/>
        <v>5.5</v>
      </c>
      <c r="L133" s="37">
        <v>21</v>
      </c>
      <c r="M133" s="17"/>
      <c r="N133" s="8" t="str">
        <f>VLOOKUP(B133,[1]!TTSV,7,0)</f>
        <v>01</v>
      </c>
      <c r="Q133" s="8" t="str">
        <f>VLOOKUP(B133,[2]Sheet1!$B$3:$C$481,2,0)</f>
        <v>Thi lại</v>
      </c>
    </row>
    <row r="134" spans="1:17" s="8" customFormat="1" ht="18" customHeight="1" x14ac:dyDescent="0.2">
      <c r="A134" s="9">
        <f t="shared" si="5"/>
        <v>126</v>
      </c>
      <c r="B134" s="10" t="s">
        <v>401</v>
      </c>
      <c r="C134" s="11" t="s">
        <v>61</v>
      </c>
      <c r="D134" s="12" t="s">
        <v>25</v>
      </c>
      <c r="E134" s="10" t="s">
        <v>604</v>
      </c>
      <c r="F134" s="35">
        <v>51</v>
      </c>
      <c r="G134" s="35">
        <v>52</v>
      </c>
      <c r="H134" s="35">
        <v>30</v>
      </c>
      <c r="I134" s="17">
        <v>30</v>
      </c>
      <c r="J134" s="6">
        <f t="shared" si="3"/>
        <v>163</v>
      </c>
      <c r="K134" s="7">
        <f t="shared" si="4"/>
        <v>4.0999999999999996</v>
      </c>
      <c r="L134" s="37">
        <v>91</v>
      </c>
      <c r="M134" s="17"/>
      <c r="N134" s="8" t="str">
        <f>VLOOKUP(B134,[1]!TTSV,7,0)</f>
        <v>05</v>
      </c>
      <c r="Q134" s="8" t="e">
        <f>VLOOKUP(B134,[2]Sheet1!$B$3:$C$481,2,0)</f>
        <v>#N/A</v>
      </c>
    </row>
    <row r="135" spans="1:17" s="8" customFormat="1" ht="18" customHeight="1" x14ac:dyDescent="0.2">
      <c r="A135" s="9">
        <f t="shared" si="5"/>
        <v>127</v>
      </c>
      <c r="B135" s="10" t="s">
        <v>506</v>
      </c>
      <c r="C135" s="11" t="s">
        <v>191</v>
      </c>
      <c r="D135" s="12" t="s">
        <v>25</v>
      </c>
      <c r="E135" s="10" t="s">
        <v>614</v>
      </c>
      <c r="F135" s="17">
        <v>77</v>
      </c>
      <c r="G135" s="35">
        <v>70</v>
      </c>
      <c r="H135" s="17">
        <v>70</v>
      </c>
      <c r="I135" s="17">
        <v>95</v>
      </c>
      <c r="J135" s="6">
        <f t="shared" si="3"/>
        <v>312</v>
      </c>
      <c r="K135" s="7">
        <f t="shared" si="4"/>
        <v>7.8</v>
      </c>
      <c r="L135" s="37">
        <v>171</v>
      </c>
      <c r="M135" s="17"/>
      <c r="N135" s="8" t="str">
        <f>VLOOKUP(B135,[1]!TTSV,7,0)</f>
        <v>08</v>
      </c>
      <c r="Q135" s="8" t="e">
        <f>VLOOKUP(B135,[2]Sheet1!$B$3:$C$481,2,0)</f>
        <v>#N/A</v>
      </c>
    </row>
    <row r="136" spans="1:17" s="8" customFormat="1" ht="18" customHeight="1" x14ac:dyDescent="0.2">
      <c r="A136" s="9">
        <f t="shared" si="5"/>
        <v>128</v>
      </c>
      <c r="B136" s="10" t="s">
        <v>326</v>
      </c>
      <c r="C136" s="11" t="s">
        <v>106</v>
      </c>
      <c r="D136" s="12" t="s">
        <v>160</v>
      </c>
      <c r="E136" s="10" t="s">
        <v>595</v>
      </c>
      <c r="F136" s="35">
        <v>47</v>
      </c>
      <c r="G136" s="35">
        <v>85</v>
      </c>
      <c r="H136" s="35">
        <v>80</v>
      </c>
      <c r="I136" s="17">
        <v>88</v>
      </c>
      <c r="J136" s="6">
        <f t="shared" si="3"/>
        <v>300</v>
      </c>
      <c r="K136" s="7">
        <f t="shared" si="4"/>
        <v>7.5</v>
      </c>
      <c r="L136" s="37">
        <v>57</v>
      </c>
      <c r="M136" s="17"/>
      <c r="N136" s="8" t="str">
        <f>VLOOKUP(B136,[1]!TTSV,7,0)</f>
        <v>03</v>
      </c>
      <c r="Q136" s="8" t="str">
        <f>VLOOKUP(B136,[2]Sheet1!$B$3:$C$481,2,0)</f>
        <v>Thi lại</v>
      </c>
    </row>
    <row r="137" spans="1:17" s="8" customFormat="1" ht="18" customHeight="1" x14ac:dyDescent="0.2">
      <c r="A137" s="9">
        <f t="shared" si="5"/>
        <v>129</v>
      </c>
      <c r="B137" s="10" t="s">
        <v>350</v>
      </c>
      <c r="C137" s="11" t="s">
        <v>134</v>
      </c>
      <c r="D137" s="12" t="s">
        <v>160</v>
      </c>
      <c r="E137" s="10" t="s">
        <v>599</v>
      </c>
      <c r="F137" s="17">
        <v>46</v>
      </c>
      <c r="G137" s="35">
        <v>85</v>
      </c>
      <c r="H137" s="17">
        <v>38</v>
      </c>
      <c r="I137" s="17">
        <v>42</v>
      </c>
      <c r="J137" s="6">
        <f t="shared" ref="J137:J200" si="6">SUM(F137:I137)</f>
        <v>211</v>
      </c>
      <c r="K137" s="7">
        <f t="shared" ref="K137:K200" si="7">ROUNDUP(J137/40,1)</f>
        <v>5.3</v>
      </c>
      <c r="L137" s="37">
        <v>58</v>
      </c>
      <c r="M137" s="17"/>
      <c r="N137" s="8" t="str">
        <f>VLOOKUP(B137,[1]!TTSV,7,0)</f>
        <v>03</v>
      </c>
      <c r="Q137" s="8" t="str">
        <f>VLOOKUP(B137,[2]Sheet1!$B$3:$C$481,2,0)</f>
        <v>Thi lại</v>
      </c>
    </row>
    <row r="138" spans="1:17" s="8" customFormat="1" ht="18" customHeight="1" x14ac:dyDescent="0.2">
      <c r="A138" s="9">
        <f t="shared" si="5"/>
        <v>130</v>
      </c>
      <c r="B138" s="10" t="s">
        <v>277</v>
      </c>
      <c r="C138" s="11" t="s">
        <v>125</v>
      </c>
      <c r="D138" s="12" t="s">
        <v>127</v>
      </c>
      <c r="E138" s="10" t="s">
        <v>587</v>
      </c>
      <c r="F138" s="17">
        <v>61</v>
      </c>
      <c r="G138" s="35">
        <v>74</v>
      </c>
      <c r="H138" s="17">
        <v>32</v>
      </c>
      <c r="I138" s="17">
        <v>40</v>
      </c>
      <c r="J138" s="6">
        <f t="shared" si="6"/>
        <v>207</v>
      </c>
      <c r="K138" s="7">
        <f t="shared" si="7"/>
        <v>5.1999999999999993</v>
      </c>
      <c r="L138" s="37">
        <v>3</v>
      </c>
      <c r="M138" s="17"/>
      <c r="N138" s="8" t="str">
        <f>VLOOKUP(B138,[1]!TTSV,7,0)</f>
        <v>01</v>
      </c>
      <c r="Q138" s="8" t="e">
        <f>VLOOKUP(B138,[2]Sheet1!$B$3:$C$481,2,0)</f>
        <v>#N/A</v>
      </c>
    </row>
    <row r="139" spans="1:17" s="8" customFormat="1" ht="18" customHeight="1" x14ac:dyDescent="0.2">
      <c r="A139" s="9">
        <f t="shared" ref="A139:A202" si="8">ROW()-8</f>
        <v>131</v>
      </c>
      <c r="B139" s="10" t="s">
        <v>345</v>
      </c>
      <c r="C139" s="11" t="s">
        <v>346</v>
      </c>
      <c r="D139" s="12" t="s">
        <v>127</v>
      </c>
      <c r="E139" s="10" t="s">
        <v>598</v>
      </c>
      <c r="F139" s="35">
        <v>36</v>
      </c>
      <c r="G139" s="35">
        <v>77</v>
      </c>
      <c r="H139" s="35">
        <v>35</v>
      </c>
      <c r="I139" s="17">
        <v>74</v>
      </c>
      <c r="J139" s="6">
        <f t="shared" si="6"/>
        <v>222</v>
      </c>
      <c r="K139" s="7">
        <f t="shared" si="7"/>
        <v>5.6</v>
      </c>
      <c r="L139" s="37">
        <v>59</v>
      </c>
      <c r="M139" s="17"/>
      <c r="N139" s="8" t="str">
        <f>VLOOKUP(B139,[1]!TTSV,7,0)</f>
        <v>03</v>
      </c>
      <c r="Q139" s="8" t="str">
        <f>VLOOKUP(B139,[2]Sheet1!$B$3:$C$481,2,0)</f>
        <v>Thi lại</v>
      </c>
    </row>
    <row r="140" spans="1:17" s="8" customFormat="1" ht="18" customHeight="1" x14ac:dyDescent="0.2">
      <c r="A140" s="9">
        <f t="shared" si="8"/>
        <v>132</v>
      </c>
      <c r="B140" s="10" t="s">
        <v>516</v>
      </c>
      <c r="C140" s="11" t="s">
        <v>517</v>
      </c>
      <c r="D140" s="12" t="s">
        <v>127</v>
      </c>
      <c r="E140" s="10" t="s">
        <v>616</v>
      </c>
      <c r="F140" s="35">
        <v>38</v>
      </c>
      <c r="G140" s="35">
        <v>40</v>
      </c>
      <c r="H140" s="35">
        <v>40</v>
      </c>
      <c r="I140" s="17">
        <v>50</v>
      </c>
      <c r="J140" s="6">
        <f t="shared" si="6"/>
        <v>168</v>
      </c>
      <c r="K140" s="7">
        <f t="shared" si="7"/>
        <v>4.2</v>
      </c>
      <c r="L140" s="37">
        <v>196</v>
      </c>
      <c r="M140" s="17"/>
      <c r="N140" s="8" t="str">
        <f>VLOOKUP(B140,[1]!TTSV,7,0)</f>
        <v>09</v>
      </c>
      <c r="Q140" s="8" t="str">
        <f>VLOOKUP(B140,[2]Sheet1!$B$3:$C$481,2,0)</f>
        <v>Thi lại</v>
      </c>
    </row>
    <row r="141" spans="1:17" s="8" customFormat="1" ht="18" customHeight="1" x14ac:dyDescent="0.2">
      <c r="A141" s="38">
        <f t="shared" si="8"/>
        <v>133</v>
      </c>
      <c r="B141" s="10" t="s">
        <v>283</v>
      </c>
      <c r="C141" s="11" t="s">
        <v>61</v>
      </c>
      <c r="D141" s="12" t="s">
        <v>40</v>
      </c>
      <c r="E141" s="10" t="s">
        <v>588</v>
      </c>
      <c r="F141" s="17">
        <v>38</v>
      </c>
      <c r="G141" s="35">
        <v>50</v>
      </c>
      <c r="H141" s="17">
        <v>48</v>
      </c>
      <c r="I141" s="17">
        <v>70</v>
      </c>
      <c r="J141" s="6">
        <f t="shared" si="6"/>
        <v>206</v>
      </c>
      <c r="K141" s="7">
        <f t="shared" si="7"/>
        <v>5.1999999999999993</v>
      </c>
      <c r="L141" s="37">
        <v>4</v>
      </c>
      <c r="M141" s="17"/>
      <c r="N141" s="8" t="str">
        <f>VLOOKUP(B141,[1]!TTSV,7,0)</f>
        <v>01</v>
      </c>
      <c r="Q141" s="8" t="e">
        <f>VLOOKUP(B141,[2]Sheet1!$B$3:$C$481,2,0)</f>
        <v>#N/A</v>
      </c>
    </row>
    <row r="142" spans="1:17" s="8" customFormat="1" ht="18" customHeight="1" x14ac:dyDescent="0.2">
      <c r="A142" s="9">
        <f t="shared" si="8"/>
        <v>134</v>
      </c>
      <c r="B142" s="10" t="s">
        <v>312</v>
      </c>
      <c r="C142" s="11" t="s">
        <v>113</v>
      </c>
      <c r="D142" s="12" t="s">
        <v>40</v>
      </c>
      <c r="E142" s="10" t="s">
        <v>591</v>
      </c>
      <c r="F142" s="35">
        <v>60</v>
      </c>
      <c r="G142" s="35">
        <v>55</v>
      </c>
      <c r="H142" s="35">
        <v>44</v>
      </c>
      <c r="I142" s="17">
        <v>30</v>
      </c>
      <c r="J142" s="6">
        <f t="shared" si="6"/>
        <v>189</v>
      </c>
      <c r="K142" s="7">
        <f t="shared" si="7"/>
        <v>4.8</v>
      </c>
      <c r="L142" s="37">
        <v>32</v>
      </c>
      <c r="M142" s="17"/>
      <c r="N142" s="8" t="str">
        <f>VLOOKUP(B142,[1]!TTSV,7,0)</f>
        <v>02</v>
      </c>
      <c r="Q142" s="8" t="e">
        <f>VLOOKUP(B142,[2]Sheet1!$B$3:$C$481,2,0)</f>
        <v>#N/A</v>
      </c>
    </row>
    <row r="143" spans="1:17" s="8" customFormat="1" ht="18" customHeight="1" x14ac:dyDescent="0.2">
      <c r="A143" s="9">
        <f t="shared" si="8"/>
        <v>135</v>
      </c>
      <c r="B143" s="10" t="s">
        <v>402</v>
      </c>
      <c r="C143" s="11" t="s">
        <v>175</v>
      </c>
      <c r="D143" s="12" t="s">
        <v>40</v>
      </c>
      <c r="E143" s="10" t="s">
        <v>604</v>
      </c>
      <c r="F143" s="35">
        <v>50</v>
      </c>
      <c r="G143" s="35">
        <v>43</v>
      </c>
      <c r="H143" s="35">
        <v>46</v>
      </c>
      <c r="I143" s="17">
        <v>80</v>
      </c>
      <c r="J143" s="6">
        <f t="shared" si="6"/>
        <v>219</v>
      </c>
      <c r="K143" s="7">
        <f t="shared" si="7"/>
        <v>5.5</v>
      </c>
      <c r="L143" s="37">
        <v>92</v>
      </c>
      <c r="M143" s="17"/>
      <c r="N143" s="8" t="str">
        <f>VLOOKUP(B143,[1]!TTSV,7,0)</f>
        <v>05</v>
      </c>
      <c r="Q143" s="8" t="e">
        <f>VLOOKUP(B143,[2]Sheet1!$B$3:$C$481,2,0)</f>
        <v>#N/A</v>
      </c>
    </row>
    <row r="144" spans="1:17" s="8" customFormat="1" ht="18" customHeight="1" x14ac:dyDescent="0.2">
      <c r="A144" s="9">
        <f t="shared" si="8"/>
        <v>136</v>
      </c>
      <c r="B144" s="10" t="s">
        <v>430</v>
      </c>
      <c r="C144" s="11" t="s">
        <v>431</v>
      </c>
      <c r="D144" s="12" t="s">
        <v>20</v>
      </c>
      <c r="E144" s="10" t="s">
        <v>606</v>
      </c>
      <c r="F144" s="35">
        <v>40</v>
      </c>
      <c r="G144" s="35">
        <v>63</v>
      </c>
      <c r="H144" s="35">
        <v>20</v>
      </c>
      <c r="I144" s="17">
        <v>85</v>
      </c>
      <c r="J144" s="6">
        <f t="shared" si="6"/>
        <v>208</v>
      </c>
      <c r="K144" s="7">
        <f t="shared" si="7"/>
        <v>5.2</v>
      </c>
      <c r="L144" s="37">
        <v>117</v>
      </c>
      <c r="M144" s="17"/>
      <c r="N144" s="8" t="str">
        <f>VLOOKUP(B144,[1]!TTSV,7,0)</f>
        <v>06</v>
      </c>
      <c r="Q144" s="8" t="e">
        <f>VLOOKUP(B144,[2]Sheet1!$B$3:$C$481,2,0)</f>
        <v>#N/A</v>
      </c>
    </row>
    <row r="145" spans="1:17" s="8" customFormat="1" ht="18" customHeight="1" x14ac:dyDescent="0.2">
      <c r="A145" s="9">
        <f t="shared" si="8"/>
        <v>137</v>
      </c>
      <c r="B145" s="10" t="s">
        <v>449</v>
      </c>
      <c r="C145" s="11" t="s">
        <v>151</v>
      </c>
      <c r="D145" s="12" t="s">
        <v>20</v>
      </c>
      <c r="E145" s="10" t="s">
        <v>607</v>
      </c>
      <c r="F145" s="17">
        <v>20</v>
      </c>
      <c r="G145" s="17">
        <v>36</v>
      </c>
      <c r="H145" s="17">
        <v>17</v>
      </c>
      <c r="I145" s="17">
        <v>0</v>
      </c>
      <c r="J145" s="6">
        <f t="shared" si="6"/>
        <v>73</v>
      </c>
      <c r="K145" s="7">
        <f t="shared" si="7"/>
        <v>1.9000000000000001</v>
      </c>
      <c r="L145" s="37">
        <v>141</v>
      </c>
      <c r="M145" s="17"/>
      <c r="N145" s="8" t="str">
        <f>VLOOKUP(B145,[1]!TTSV,7,0)</f>
        <v>07</v>
      </c>
      <c r="Q145" s="8" t="e">
        <f>VLOOKUP(B145,[2]Sheet1!$B$3:$C$481,2,0)</f>
        <v>#N/A</v>
      </c>
    </row>
    <row r="146" spans="1:17" s="8" customFormat="1" ht="18" customHeight="1" x14ac:dyDescent="0.2">
      <c r="A146" s="9">
        <f t="shared" si="8"/>
        <v>138</v>
      </c>
      <c r="B146" s="10" t="s">
        <v>566</v>
      </c>
      <c r="C146" s="11" t="s">
        <v>405</v>
      </c>
      <c r="D146" s="12" t="s">
        <v>20</v>
      </c>
      <c r="E146" s="10" t="s">
        <v>620</v>
      </c>
      <c r="F146" s="35">
        <v>48</v>
      </c>
      <c r="G146" s="35">
        <v>59</v>
      </c>
      <c r="H146" s="35">
        <v>35</v>
      </c>
      <c r="I146" s="17">
        <v>37</v>
      </c>
      <c r="J146" s="6">
        <f t="shared" si="6"/>
        <v>179</v>
      </c>
      <c r="K146" s="7">
        <f t="shared" si="7"/>
        <v>4.5</v>
      </c>
      <c r="L146" s="37">
        <v>227</v>
      </c>
      <c r="M146" s="17"/>
      <c r="N146" s="8" t="str">
        <f>VLOOKUP(B146,[1]!TTSV,7,0)</f>
        <v>10</v>
      </c>
      <c r="Q146" s="8" t="str">
        <f>VLOOKUP(B146,[2]Sheet1!$B$3:$C$481,2,0)</f>
        <v>Thi lại</v>
      </c>
    </row>
    <row r="147" spans="1:17" s="8" customFormat="1" ht="18" customHeight="1" x14ac:dyDescent="0.2">
      <c r="A147" s="9">
        <f t="shared" si="8"/>
        <v>139</v>
      </c>
      <c r="B147" s="10" t="s">
        <v>334</v>
      </c>
      <c r="C147" s="11" t="s">
        <v>73</v>
      </c>
      <c r="D147" s="12" t="s">
        <v>161</v>
      </c>
      <c r="E147" s="10" t="s">
        <v>597</v>
      </c>
      <c r="F147" s="17">
        <v>48</v>
      </c>
      <c r="G147" s="35">
        <v>60</v>
      </c>
      <c r="H147" s="17">
        <v>35</v>
      </c>
      <c r="I147" s="17">
        <v>57</v>
      </c>
      <c r="J147" s="6">
        <f t="shared" si="6"/>
        <v>200</v>
      </c>
      <c r="K147" s="7">
        <f t="shared" si="7"/>
        <v>5</v>
      </c>
      <c r="L147" s="37">
        <v>61</v>
      </c>
      <c r="M147" s="17"/>
      <c r="N147" s="8" t="str">
        <f>VLOOKUP(B147,[1]!TTSV,7,0)</f>
        <v>03</v>
      </c>
      <c r="Q147" s="8" t="str">
        <f>VLOOKUP(B147,[2]Sheet1!$B$3:$C$481,2,0)</f>
        <v>Thi lại</v>
      </c>
    </row>
    <row r="148" spans="1:17" s="8" customFormat="1" ht="18" customHeight="1" x14ac:dyDescent="0.2">
      <c r="A148" s="9">
        <f t="shared" si="8"/>
        <v>140</v>
      </c>
      <c r="B148" s="10" t="s">
        <v>480</v>
      </c>
      <c r="C148" s="11" t="s">
        <v>123</v>
      </c>
      <c r="D148" s="12" t="s">
        <v>161</v>
      </c>
      <c r="E148" s="10" t="s">
        <v>611</v>
      </c>
      <c r="F148" s="35">
        <v>54</v>
      </c>
      <c r="G148" s="35">
        <v>45</v>
      </c>
      <c r="H148" s="35">
        <v>45</v>
      </c>
      <c r="I148" s="17">
        <v>50</v>
      </c>
      <c r="J148" s="6">
        <f t="shared" si="6"/>
        <v>194</v>
      </c>
      <c r="K148" s="7">
        <f t="shared" si="7"/>
        <v>4.8999999999999995</v>
      </c>
      <c r="L148" s="37">
        <v>174</v>
      </c>
      <c r="M148" s="17"/>
      <c r="N148" s="8" t="str">
        <f>VLOOKUP(B148,[1]!TTSV,7,0)</f>
        <v>08</v>
      </c>
      <c r="Q148" s="8" t="e">
        <f>VLOOKUP(B148,[2]Sheet1!$B$3:$C$481,2,0)</f>
        <v>#N/A</v>
      </c>
    </row>
    <row r="149" spans="1:17" s="8" customFormat="1" ht="18" customHeight="1" x14ac:dyDescent="0.2">
      <c r="A149" s="9">
        <f t="shared" si="8"/>
        <v>141</v>
      </c>
      <c r="B149" s="10" t="s">
        <v>263</v>
      </c>
      <c r="C149" s="11" t="s">
        <v>264</v>
      </c>
      <c r="D149" s="12" t="s">
        <v>27</v>
      </c>
      <c r="E149" s="10" t="s">
        <v>586</v>
      </c>
      <c r="F149" s="35">
        <v>51</v>
      </c>
      <c r="G149" s="35">
        <v>30</v>
      </c>
      <c r="H149" s="35">
        <v>44</v>
      </c>
      <c r="I149" s="17">
        <v>50</v>
      </c>
      <c r="J149" s="6">
        <f t="shared" si="6"/>
        <v>175</v>
      </c>
      <c r="K149" s="7">
        <f t="shared" si="7"/>
        <v>4.3999999999999995</v>
      </c>
      <c r="L149" s="37">
        <v>19</v>
      </c>
      <c r="M149" s="17"/>
      <c r="N149" s="8" t="str">
        <f>VLOOKUP(B149,[1]!TTSV,7,0)</f>
        <v>01</v>
      </c>
      <c r="Q149" s="8" t="e">
        <f>VLOOKUP(B149,[2]Sheet1!$B$3:$C$481,2,0)</f>
        <v>#N/A</v>
      </c>
    </row>
    <row r="150" spans="1:17" s="8" customFormat="1" ht="18" customHeight="1" x14ac:dyDescent="0.2">
      <c r="A150" s="9">
        <f t="shared" si="8"/>
        <v>142</v>
      </c>
      <c r="B150" s="10" t="s">
        <v>356</v>
      </c>
      <c r="C150" s="11" t="s">
        <v>169</v>
      </c>
      <c r="D150" s="12" t="s">
        <v>27</v>
      </c>
      <c r="E150" s="10" t="s">
        <v>600</v>
      </c>
      <c r="F150" s="17">
        <v>0</v>
      </c>
      <c r="G150" s="17">
        <v>0</v>
      </c>
      <c r="H150" s="17">
        <v>0</v>
      </c>
      <c r="I150" s="17">
        <v>0</v>
      </c>
      <c r="J150" s="6">
        <f t="shared" si="6"/>
        <v>0</v>
      </c>
      <c r="K150" s="7">
        <f t="shared" si="7"/>
        <v>0</v>
      </c>
      <c r="L150" s="37"/>
      <c r="M150" s="17" t="s">
        <v>624</v>
      </c>
      <c r="N150" s="8" t="str">
        <f>VLOOKUP(B150,[1]!TTSV,7,0)</f>
        <v>04</v>
      </c>
      <c r="Q150" s="8" t="str">
        <f>VLOOKUP(B150,[2]Sheet1!$B$3:$C$481,2,0)</f>
        <v>Thi lại</v>
      </c>
    </row>
    <row r="151" spans="1:17" s="8" customFormat="1" ht="18" customHeight="1" x14ac:dyDescent="0.2">
      <c r="A151" s="9">
        <f t="shared" si="8"/>
        <v>143</v>
      </c>
      <c r="B151" s="10" t="s">
        <v>410</v>
      </c>
      <c r="C151" s="11" t="s">
        <v>243</v>
      </c>
      <c r="D151" s="12" t="s">
        <v>27</v>
      </c>
      <c r="E151" s="10" t="s">
        <v>605</v>
      </c>
      <c r="F151" s="35">
        <v>64</v>
      </c>
      <c r="G151" s="35">
        <v>30</v>
      </c>
      <c r="H151" s="35">
        <v>16</v>
      </c>
      <c r="I151" s="17">
        <v>60</v>
      </c>
      <c r="J151" s="6">
        <f t="shared" si="6"/>
        <v>170</v>
      </c>
      <c r="K151" s="7">
        <f t="shared" si="7"/>
        <v>4.3</v>
      </c>
      <c r="L151" s="37">
        <v>129</v>
      </c>
      <c r="M151" s="17"/>
      <c r="N151" s="8" t="str">
        <f>VLOOKUP(B151,[1]!TTSV,7,0)</f>
        <v>06</v>
      </c>
      <c r="Q151" s="8" t="str">
        <f>VLOOKUP(B151,[2]Sheet1!$B$3:$C$481,2,0)</f>
        <v>Thi lại</v>
      </c>
    </row>
    <row r="152" spans="1:17" s="8" customFormat="1" ht="18" customHeight="1" x14ac:dyDescent="0.2">
      <c r="A152" s="9">
        <f t="shared" si="8"/>
        <v>144</v>
      </c>
      <c r="B152" s="10" t="s">
        <v>450</v>
      </c>
      <c r="C152" s="11" t="s">
        <v>55</v>
      </c>
      <c r="D152" s="12" t="s">
        <v>27</v>
      </c>
      <c r="E152" s="10" t="s">
        <v>607</v>
      </c>
      <c r="F152" s="35">
        <v>46</v>
      </c>
      <c r="G152" s="35">
        <v>62</v>
      </c>
      <c r="H152" s="35">
        <v>24</v>
      </c>
      <c r="I152" s="17">
        <v>50</v>
      </c>
      <c r="J152" s="6">
        <f t="shared" si="6"/>
        <v>182</v>
      </c>
      <c r="K152" s="7">
        <f t="shared" si="7"/>
        <v>4.5999999999999996</v>
      </c>
      <c r="L152" s="37">
        <v>156</v>
      </c>
      <c r="M152" s="17"/>
      <c r="N152" s="8" t="str">
        <f>VLOOKUP(B152,[1]!TTSV,7,0)</f>
        <v>07</v>
      </c>
      <c r="Q152" s="8" t="str">
        <f>VLOOKUP(B152,[2]Sheet1!$B$3:$C$481,2,0)</f>
        <v>Thi lại</v>
      </c>
    </row>
    <row r="153" spans="1:17" s="8" customFormat="1" ht="18" customHeight="1" x14ac:dyDescent="0.2">
      <c r="A153" s="9">
        <f t="shared" si="8"/>
        <v>145</v>
      </c>
      <c r="B153" s="10" t="s">
        <v>549</v>
      </c>
      <c r="C153" s="11" t="s">
        <v>550</v>
      </c>
      <c r="D153" s="12" t="s">
        <v>27</v>
      </c>
      <c r="E153" s="10" t="s">
        <v>619</v>
      </c>
      <c r="F153" s="35">
        <v>63</v>
      </c>
      <c r="G153" s="35">
        <v>30</v>
      </c>
      <c r="H153" s="35">
        <v>25</v>
      </c>
      <c r="I153" s="17">
        <v>0</v>
      </c>
      <c r="J153" s="6">
        <f t="shared" si="6"/>
        <v>118</v>
      </c>
      <c r="K153" s="7">
        <f t="shared" si="7"/>
        <v>3</v>
      </c>
      <c r="L153" s="37">
        <v>208</v>
      </c>
      <c r="M153" s="17"/>
      <c r="N153" s="8" t="str">
        <f>VLOOKUP(B153,[1]!TTSV,7,0)</f>
        <v>10</v>
      </c>
      <c r="Q153" s="8" t="str">
        <f>VLOOKUP(B153,[2]Sheet1!$B$3:$C$481,2,0)</f>
        <v>Thi lại</v>
      </c>
    </row>
    <row r="154" spans="1:17" s="8" customFormat="1" ht="18" customHeight="1" x14ac:dyDescent="0.2">
      <c r="A154" s="9">
        <f t="shared" si="8"/>
        <v>146</v>
      </c>
      <c r="B154" s="10" t="s">
        <v>548</v>
      </c>
      <c r="C154" s="11" t="s">
        <v>92</v>
      </c>
      <c r="D154" s="12" t="s">
        <v>27</v>
      </c>
      <c r="E154" s="10" t="s">
        <v>619</v>
      </c>
      <c r="F154" s="35">
        <v>47</v>
      </c>
      <c r="G154" s="35">
        <v>15</v>
      </c>
      <c r="H154" s="35">
        <v>25</v>
      </c>
      <c r="I154" s="17">
        <v>50</v>
      </c>
      <c r="J154" s="6">
        <f t="shared" si="6"/>
        <v>137</v>
      </c>
      <c r="K154" s="7">
        <f t="shared" si="7"/>
        <v>3.5</v>
      </c>
      <c r="L154" s="37">
        <v>216</v>
      </c>
      <c r="M154" s="17"/>
      <c r="N154" s="8" t="str">
        <f>VLOOKUP(B154,[1]!TTSV,7,0)</f>
        <v>10</v>
      </c>
      <c r="Q154" s="8" t="e">
        <f>VLOOKUP(B154,[2]Sheet1!$B$3:$C$481,2,0)</f>
        <v>#N/A</v>
      </c>
    </row>
    <row r="155" spans="1:17" s="8" customFormat="1" ht="18" customHeight="1" x14ac:dyDescent="0.2">
      <c r="A155" s="9">
        <f t="shared" si="8"/>
        <v>147</v>
      </c>
      <c r="B155" s="10" t="s">
        <v>578</v>
      </c>
      <c r="C155" s="11" t="s">
        <v>579</v>
      </c>
      <c r="D155" s="12" t="s">
        <v>27</v>
      </c>
      <c r="E155" s="10" t="s">
        <v>622</v>
      </c>
      <c r="F155" s="35">
        <v>62</v>
      </c>
      <c r="G155" s="35">
        <v>75</v>
      </c>
      <c r="H155" s="35">
        <v>60</v>
      </c>
      <c r="I155" s="17">
        <v>70</v>
      </c>
      <c r="J155" s="6">
        <f t="shared" si="6"/>
        <v>267</v>
      </c>
      <c r="K155" s="7">
        <f t="shared" si="7"/>
        <v>6.6999999999999993</v>
      </c>
      <c r="L155" s="37">
        <v>220</v>
      </c>
      <c r="M155" s="17"/>
      <c r="N155" s="8" t="str">
        <f>VLOOKUP(B155,[1]!TTSV,7,0)</f>
        <v>10</v>
      </c>
      <c r="Q155" s="8" t="str">
        <f>VLOOKUP(B155,[2]Sheet1!$B$3:$C$481,2,0)</f>
        <v>Thi lại</v>
      </c>
    </row>
    <row r="156" spans="1:17" s="8" customFormat="1" ht="18" customHeight="1" x14ac:dyDescent="0.2">
      <c r="A156" s="9">
        <f t="shared" si="8"/>
        <v>148</v>
      </c>
      <c r="B156" s="10" t="s">
        <v>313</v>
      </c>
      <c r="C156" s="11" t="s">
        <v>58</v>
      </c>
      <c r="D156" s="12" t="s">
        <v>82</v>
      </c>
      <c r="E156" s="10" t="s">
        <v>591</v>
      </c>
      <c r="F156" s="35">
        <v>83</v>
      </c>
      <c r="G156" s="35">
        <v>65</v>
      </c>
      <c r="H156" s="35">
        <v>60</v>
      </c>
      <c r="I156" s="17">
        <v>33</v>
      </c>
      <c r="J156" s="6">
        <f t="shared" si="6"/>
        <v>241</v>
      </c>
      <c r="K156" s="7">
        <f t="shared" si="7"/>
        <v>6.1</v>
      </c>
      <c r="L156" s="37">
        <v>34</v>
      </c>
      <c r="M156" s="17"/>
      <c r="N156" s="8" t="str">
        <f>VLOOKUP(B156,[1]!TTSV,7,0)</f>
        <v>02</v>
      </c>
      <c r="Q156" s="8" t="str">
        <f>VLOOKUP(B156,[2]Sheet1!$B$3:$C$481,2,0)</f>
        <v>Thi lại</v>
      </c>
    </row>
    <row r="157" spans="1:17" s="8" customFormat="1" ht="18" customHeight="1" x14ac:dyDescent="0.2">
      <c r="A157" s="9">
        <f t="shared" si="8"/>
        <v>149</v>
      </c>
      <c r="B157" s="10" t="s">
        <v>330</v>
      </c>
      <c r="C157" s="11" t="s">
        <v>121</v>
      </c>
      <c r="D157" s="12" t="s">
        <v>82</v>
      </c>
      <c r="E157" s="10" t="s">
        <v>596</v>
      </c>
      <c r="F157" s="35">
        <v>21</v>
      </c>
      <c r="G157" s="35">
        <v>46</v>
      </c>
      <c r="H157" s="35">
        <v>35</v>
      </c>
      <c r="I157" s="17">
        <v>35</v>
      </c>
      <c r="J157" s="6">
        <f t="shared" si="6"/>
        <v>137</v>
      </c>
      <c r="K157" s="7">
        <f t="shared" si="7"/>
        <v>3.5</v>
      </c>
      <c r="L157" s="37">
        <v>60</v>
      </c>
      <c r="M157" s="17"/>
      <c r="N157" s="8" t="str">
        <f>VLOOKUP(B157,[1]!TTSV,7,0)</f>
        <v>03</v>
      </c>
      <c r="Q157" s="8" t="str">
        <f>VLOOKUP(B157,[2]Sheet1!$B$3:$C$481,2,0)</f>
        <v>Thi lại</v>
      </c>
    </row>
    <row r="158" spans="1:17" s="8" customFormat="1" ht="18" customHeight="1" x14ac:dyDescent="0.2">
      <c r="A158" s="9">
        <f t="shared" si="8"/>
        <v>150</v>
      </c>
      <c r="B158" s="10" t="s">
        <v>331</v>
      </c>
      <c r="C158" s="11" t="s">
        <v>109</v>
      </c>
      <c r="D158" s="12" t="s">
        <v>132</v>
      </c>
      <c r="E158" s="10" t="s">
        <v>596</v>
      </c>
      <c r="F158" s="35">
        <v>53</v>
      </c>
      <c r="G158" s="35">
        <v>66</v>
      </c>
      <c r="H158" s="35">
        <v>40</v>
      </c>
      <c r="I158" s="17">
        <v>60</v>
      </c>
      <c r="J158" s="6">
        <f t="shared" si="6"/>
        <v>219</v>
      </c>
      <c r="K158" s="7">
        <f t="shared" si="7"/>
        <v>5.5</v>
      </c>
      <c r="L158" s="37">
        <v>62</v>
      </c>
      <c r="M158" s="17"/>
      <c r="N158" s="8" t="str">
        <f>VLOOKUP(B158,[1]!TTSV,7,0)</f>
        <v>03</v>
      </c>
      <c r="Q158" s="8" t="str">
        <f>VLOOKUP(B158,[2]Sheet1!$B$3:$C$481,2,0)</f>
        <v>Thi lại</v>
      </c>
    </row>
    <row r="159" spans="1:17" s="8" customFormat="1" ht="18" customHeight="1" x14ac:dyDescent="0.2">
      <c r="A159" s="9">
        <f t="shared" si="8"/>
        <v>151</v>
      </c>
      <c r="B159" s="10" t="s">
        <v>492</v>
      </c>
      <c r="C159" s="11" t="s">
        <v>236</v>
      </c>
      <c r="D159" s="12" t="s">
        <v>132</v>
      </c>
      <c r="E159" s="10" t="s">
        <v>612</v>
      </c>
      <c r="F159" s="17">
        <v>47</v>
      </c>
      <c r="G159" s="35">
        <v>30</v>
      </c>
      <c r="H159" s="17">
        <v>50</v>
      </c>
      <c r="I159" s="17">
        <v>43</v>
      </c>
      <c r="J159" s="6">
        <f t="shared" si="6"/>
        <v>170</v>
      </c>
      <c r="K159" s="7">
        <f t="shared" si="7"/>
        <v>4.3</v>
      </c>
      <c r="L159" s="37">
        <v>170</v>
      </c>
      <c r="M159" s="17"/>
      <c r="N159" s="8" t="str">
        <f>VLOOKUP(B159,[1]!TTSV,7,0)</f>
        <v>08</v>
      </c>
      <c r="Q159" s="8" t="str">
        <f>VLOOKUP(B159,[2]Sheet1!$B$3:$C$481,2,0)</f>
        <v>Thi lại</v>
      </c>
    </row>
    <row r="160" spans="1:17" s="8" customFormat="1" ht="18" customHeight="1" x14ac:dyDescent="0.2">
      <c r="A160" s="9">
        <f t="shared" si="8"/>
        <v>152</v>
      </c>
      <c r="B160" s="10" t="s">
        <v>370</v>
      </c>
      <c r="C160" s="11" t="s">
        <v>205</v>
      </c>
      <c r="D160" s="12" t="s">
        <v>105</v>
      </c>
      <c r="E160" s="10" t="s">
        <v>601</v>
      </c>
      <c r="F160" s="35">
        <v>40</v>
      </c>
      <c r="G160" s="35">
        <v>77</v>
      </c>
      <c r="H160" s="35">
        <v>40</v>
      </c>
      <c r="I160" s="17">
        <v>35</v>
      </c>
      <c r="J160" s="6">
        <f t="shared" si="6"/>
        <v>192</v>
      </c>
      <c r="K160" s="7">
        <f t="shared" si="7"/>
        <v>4.8</v>
      </c>
      <c r="L160" s="37">
        <v>72</v>
      </c>
      <c r="M160" s="17"/>
      <c r="N160" s="8" t="str">
        <f>VLOOKUP(B160,[1]!TTSV,7,0)</f>
        <v>04</v>
      </c>
      <c r="Q160" s="8" t="str">
        <f>VLOOKUP(B160,[2]Sheet1!$B$3:$C$481,2,0)</f>
        <v>Thi lại</v>
      </c>
    </row>
    <row r="161" spans="1:17" s="8" customFormat="1" ht="18" customHeight="1" x14ac:dyDescent="0.2">
      <c r="A161" s="9">
        <f t="shared" si="8"/>
        <v>153</v>
      </c>
      <c r="B161" s="10" t="s">
        <v>357</v>
      </c>
      <c r="C161" s="11" t="s">
        <v>58</v>
      </c>
      <c r="D161" s="12" t="s">
        <v>105</v>
      </c>
      <c r="E161" s="10" t="s">
        <v>600</v>
      </c>
      <c r="F161" s="35">
        <v>33</v>
      </c>
      <c r="G161" s="35">
        <v>50</v>
      </c>
      <c r="H161" s="35">
        <v>35</v>
      </c>
      <c r="I161" s="17">
        <v>55</v>
      </c>
      <c r="J161" s="6">
        <f t="shared" si="6"/>
        <v>173</v>
      </c>
      <c r="K161" s="7">
        <f t="shared" si="7"/>
        <v>4.3999999999999995</v>
      </c>
      <c r="L161" s="37">
        <v>74</v>
      </c>
      <c r="M161" s="17"/>
      <c r="N161" s="8" t="str">
        <f>VLOOKUP(B161,[1]!TTSV,7,0)</f>
        <v>04</v>
      </c>
      <c r="Q161" s="8" t="e">
        <f>VLOOKUP(B161,[2]Sheet1!$B$3:$C$481,2,0)</f>
        <v>#N/A</v>
      </c>
    </row>
    <row r="162" spans="1:17" s="8" customFormat="1" ht="18" customHeight="1" x14ac:dyDescent="0.2">
      <c r="A162" s="9">
        <f t="shared" si="8"/>
        <v>154</v>
      </c>
      <c r="B162" s="10" t="s">
        <v>470</v>
      </c>
      <c r="C162" s="11" t="s">
        <v>58</v>
      </c>
      <c r="D162" s="12" t="s">
        <v>44</v>
      </c>
      <c r="E162" s="10" t="s">
        <v>610</v>
      </c>
      <c r="F162" s="35">
        <v>37</v>
      </c>
      <c r="G162" s="35">
        <v>56</v>
      </c>
      <c r="H162" s="35">
        <v>25</v>
      </c>
      <c r="I162" s="17">
        <v>50</v>
      </c>
      <c r="J162" s="6">
        <f t="shared" si="6"/>
        <v>168</v>
      </c>
      <c r="K162" s="7">
        <f t="shared" si="7"/>
        <v>4.2</v>
      </c>
      <c r="L162" s="37">
        <v>159</v>
      </c>
      <c r="M162" s="17"/>
      <c r="N162" s="8" t="str">
        <f>VLOOKUP(B162,[1]!TTSV,7,0)</f>
        <v>07</v>
      </c>
      <c r="Q162" s="8" t="str">
        <f>VLOOKUP(B162,[2]Sheet1!$B$3:$C$481,2,0)</f>
        <v>Thi lại</v>
      </c>
    </row>
    <row r="163" spans="1:17" s="8" customFormat="1" ht="18" customHeight="1" x14ac:dyDescent="0.2">
      <c r="A163" s="9">
        <f t="shared" si="8"/>
        <v>155</v>
      </c>
      <c r="B163" s="10" t="s">
        <v>497</v>
      </c>
      <c r="C163" s="11" t="s">
        <v>58</v>
      </c>
      <c r="D163" s="12" t="s">
        <v>174</v>
      </c>
      <c r="E163" s="10" t="s">
        <v>613</v>
      </c>
      <c r="F163" s="17">
        <v>63</v>
      </c>
      <c r="G163" s="35">
        <v>48</v>
      </c>
      <c r="H163" s="17">
        <v>60</v>
      </c>
      <c r="I163" s="17">
        <v>38</v>
      </c>
      <c r="J163" s="6">
        <f t="shared" si="6"/>
        <v>209</v>
      </c>
      <c r="K163" s="7">
        <f t="shared" si="7"/>
        <v>5.3</v>
      </c>
      <c r="L163" s="37">
        <v>162</v>
      </c>
      <c r="M163" s="17"/>
      <c r="N163" s="8" t="str">
        <f>VLOOKUP(B163,[1]!TTSV,7,0)</f>
        <v>08</v>
      </c>
      <c r="Q163" s="8" t="str">
        <f>VLOOKUP(B163,[2]Sheet1!$B$3:$C$481,2,0)</f>
        <v>Thi lại</v>
      </c>
    </row>
    <row r="164" spans="1:17" s="8" customFormat="1" ht="18" customHeight="1" x14ac:dyDescent="0.2">
      <c r="A164" s="9">
        <f t="shared" si="8"/>
        <v>156</v>
      </c>
      <c r="B164" s="10" t="s">
        <v>284</v>
      </c>
      <c r="C164" s="11" t="s">
        <v>95</v>
      </c>
      <c r="D164" s="12" t="s">
        <v>66</v>
      </c>
      <c r="E164" s="10" t="s">
        <v>588</v>
      </c>
      <c r="F164" s="35">
        <v>38</v>
      </c>
      <c r="G164" s="35">
        <v>50</v>
      </c>
      <c r="H164" s="35">
        <v>48</v>
      </c>
      <c r="I164" s="17">
        <v>60</v>
      </c>
      <c r="J164" s="6">
        <f t="shared" si="6"/>
        <v>196</v>
      </c>
      <c r="K164" s="7">
        <f t="shared" si="7"/>
        <v>4.9000000000000004</v>
      </c>
      <c r="L164" s="37">
        <v>7</v>
      </c>
      <c r="M164" s="17"/>
      <c r="N164" s="8" t="str">
        <f>VLOOKUP(B164,[1]!TTSV,7,0)</f>
        <v>01</v>
      </c>
      <c r="Q164" s="8" t="str">
        <f>VLOOKUP(B164,[2]Sheet1!$B$3:$C$481,2,0)</f>
        <v>Thi lại</v>
      </c>
    </row>
    <row r="165" spans="1:17" s="8" customFormat="1" ht="18" customHeight="1" x14ac:dyDescent="0.2">
      <c r="A165" s="9">
        <f t="shared" si="8"/>
        <v>157</v>
      </c>
      <c r="B165" s="10" t="s">
        <v>510</v>
      </c>
      <c r="C165" s="11" t="s">
        <v>511</v>
      </c>
      <c r="D165" s="12" t="s">
        <v>186</v>
      </c>
      <c r="E165" s="10" t="s">
        <v>615</v>
      </c>
      <c r="F165" s="35">
        <v>58</v>
      </c>
      <c r="G165" s="35">
        <v>0</v>
      </c>
      <c r="H165" s="35">
        <v>35</v>
      </c>
      <c r="I165" s="17">
        <v>0</v>
      </c>
      <c r="J165" s="6">
        <f t="shared" si="6"/>
        <v>93</v>
      </c>
      <c r="K165" s="7">
        <f t="shared" si="7"/>
        <v>2.4</v>
      </c>
      <c r="L165" s="37">
        <v>198</v>
      </c>
      <c r="M165" s="17"/>
      <c r="N165" s="8" t="str">
        <f>VLOOKUP(B165,[1]!TTSV,7,0)</f>
        <v>09</v>
      </c>
      <c r="Q165" s="8" t="str">
        <f>VLOOKUP(B165,[2]Sheet1!$B$3:$C$481,2,0)</f>
        <v>Thi lại</v>
      </c>
    </row>
    <row r="166" spans="1:17" s="8" customFormat="1" ht="18" customHeight="1" x14ac:dyDescent="0.2">
      <c r="A166" s="9">
        <f t="shared" si="8"/>
        <v>158</v>
      </c>
      <c r="B166" s="10" t="s">
        <v>531</v>
      </c>
      <c r="C166" s="11" t="s">
        <v>532</v>
      </c>
      <c r="D166" s="12" t="s">
        <v>83</v>
      </c>
      <c r="E166" s="10" t="s">
        <v>618</v>
      </c>
      <c r="F166" s="35">
        <v>56</v>
      </c>
      <c r="G166" s="35">
        <v>72</v>
      </c>
      <c r="H166" s="35">
        <v>50</v>
      </c>
      <c r="I166" s="17">
        <v>75</v>
      </c>
      <c r="J166" s="6">
        <f t="shared" si="6"/>
        <v>253</v>
      </c>
      <c r="K166" s="7">
        <f t="shared" si="7"/>
        <v>6.3999999999999995</v>
      </c>
      <c r="L166" s="37">
        <v>197</v>
      </c>
      <c r="M166" s="17"/>
      <c r="N166" s="8" t="str">
        <f>VLOOKUP(B166,[1]!TTSV,7,0)</f>
        <v>09</v>
      </c>
      <c r="Q166" s="8" t="str">
        <f>VLOOKUP(B166,[2]Sheet1!$B$3:$C$481,2,0)</f>
        <v>Thi lại</v>
      </c>
    </row>
    <row r="167" spans="1:17" s="8" customFormat="1" ht="18" customHeight="1" x14ac:dyDescent="0.2">
      <c r="A167" s="9">
        <f t="shared" si="8"/>
        <v>159</v>
      </c>
      <c r="B167" s="10" t="s">
        <v>351</v>
      </c>
      <c r="C167" s="11" t="s">
        <v>58</v>
      </c>
      <c r="D167" s="12" t="s">
        <v>197</v>
      </c>
      <c r="E167" s="10" t="s">
        <v>599</v>
      </c>
      <c r="F167" s="35">
        <v>38</v>
      </c>
      <c r="G167" s="35">
        <v>60</v>
      </c>
      <c r="H167" s="35">
        <v>40</v>
      </c>
      <c r="I167" s="17">
        <v>46</v>
      </c>
      <c r="J167" s="6">
        <f t="shared" si="6"/>
        <v>184</v>
      </c>
      <c r="K167" s="7">
        <f t="shared" si="7"/>
        <v>4.5999999999999996</v>
      </c>
      <c r="L167" s="37">
        <v>63</v>
      </c>
      <c r="M167" s="17"/>
      <c r="N167" s="8" t="str">
        <f>VLOOKUP(B167,[1]!TTSV,7,0)</f>
        <v>03</v>
      </c>
      <c r="Q167" s="8" t="str">
        <f>VLOOKUP(B167,[2]Sheet1!$B$3:$C$481,2,0)</f>
        <v>Thi lại</v>
      </c>
    </row>
    <row r="168" spans="1:17" s="8" customFormat="1" ht="18" customHeight="1" x14ac:dyDescent="0.2">
      <c r="A168" s="9">
        <f t="shared" si="8"/>
        <v>160</v>
      </c>
      <c r="B168" s="10" t="s">
        <v>285</v>
      </c>
      <c r="C168" s="11" t="s">
        <v>120</v>
      </c>
      <c r="D168" s="12" t="s">
        <v>286</v>
      </c>
      <c r="E168" s="10" t="s">
        <v>588</v>
      </c>
      <c r="F168" s="35">
        <v>33</v>
      </c>
      <c r="G168" s="35">
        <v>58</v>
      </c>
      <c r="H168" s="35">
        <v>36</v>
      </c>
      <c r="I168" s="17">
        <v>62</v>
      </c>
      <c r="J168" s="6">
        <f t="shared" si="6"/>
        <v>189</v>
      </c>
      <c r="K168" s="7">
        <f t="shared" si="7"/>
        <v>4.8</v>
      </c>
      <c r="L168" s="37">
        <v>10</v>
      </c>
      <c r="M168" s="17"/>
      <c r="N168" s="8" t="str">
        <f>VLOOKUP(B168,[1]!TTSV,7,0)</f>
        <v>01</v>
      </c>
      <c r="Q168" s="8" t="str">
        <f>VLOOKUP(B168,[2]Sheet1!$B$3:$C$481,2,0)</f>
        <v>Thi lại</v>
      </c>
    </row>
    <row r="169" spans="1:17" s="8" customFormat="1" ht="18" customHeight="1" x14ac:dyDescent="0.2">
      <c r="A169" s="9">
        <f t="shared" si="8"/>
        <v>161</v>
      </c>
      <c r="B169" s="10" t="s">
        <v>287</v>
      </c>
      <c r="C169" s="11" t="s">
        <v>75</v>
      </c>
      <c r="D169" s="12" t="s">
        <v>41</v>
      </c>
      <c r="E169" s="10" t="s">
        <v>588</v>
      </c>
      <c r="F169" s="17">
        <v>56</v>
      </c>
      <c r="G169" s="35">
        <v>74</v>
      </c>
      <c r="H169" s="17">
        <v>33</v>
      </c>
      <c r="I169" s="17">
        <v>46</v>
      </c>
      <c r="J169" s="6">
        <f t="shared" si="6"/>
        <v>209</v>
      </c>
      <c r="K169" s="7">
        <f t="shared" si="7"/>
        <v>5.3</v>
      </c>
      <c r="L169" s="37">
        <v>24</v>
      </c>
      <c r="M169" s="17"/>
      <c r="N169" s="8" t="str">
        <f>VLOOKUP(B169,[1]!TTSV,7,0)</f>
        <v>01</v>
      </c>
      <c r="Q169" s="8" t="str">
        <f>VLOOKUP(B169,[2]Sheet1!$B$3:$C$481,2,0)</f>
        <v>Thi lại</v>
      </c>
    </row>
    <row r="170" spans="1:17" s="8" customFormat="1" ht="18" customHeight="1" x14ac:dyDescent="0.2">
      <c r="A170" s="9">
        <f t="shared" si="8"/>
        <v>162</v>
      </c>
      <c r="B170" s="10" t="s">
        <v>385</v>
      </c>
      <c r="C170" s="11" t="s">
        <v>234</v>
      </c>
      <c r="D170" s="12" t="s">
        <v>16</v>
      </c>
      <c r="E170" s="10" t="s">
        <v>602</v>
      </c>
      <c r="F170" s="17">
        <v>64</v>
      </c>
      <c r="G170" s="35">
        <v>36</v>
      </c>
      <c r="H170" s="17">
        <v>30</v>
      </c>
      <c r="I170" s="17">
        <v>20</v>
      </c>
      <c r="J170" s="6">
        <f t="shared" si="6"/>
        <v>150</v>
      </c>
      <c r="K170" s="7">
        <f t="shared" si="7"/>
        <v>3.8000000000000003</v>
      </c>
      <c r="L170" s="37">
        <v>114</v>
      </c>
      <c r="M170" s="17"/>
      <c r="N170" s="8" t="str">
        <f>VLOOKUP(B170,[1]!TTSV,7,0)</f>
        <v>05</v>
      </c>
      <c r="Q170" s="8" t="str">
        <f>VLOOKUP(B170,[2]Sheet1!$B$3:$C$481,2,0)</f>
        <v>Thi lại</v>
      </c>
    </row>
    <row r="171" spans="1:17" s="8" customFormat="1" ht="18" customHeight="1" x14ac:dyDescent="0.2">
      <c r="A171" s="9">
        <f t="shared" si="8"/>
        <v>163</v>
      </c>
      <c r="B171" s="10" t="s">
        <v>411</v>
      </c>
      <c r="C171" s="11" t="s">
        <v>125</v>
      </c>
      <c r="D171" s="12" t="s">
        <v>16</v>
      </c>
      <c r="E171" s="10" t="s">
        <v>605</v>
      </c>
      <c r="F171" s="17">
        <v>40</v>
      </c>
      <c r="G171" s="35">
        <v>74</v>
      </c>
      <c r="H171" s="17">
        <v>32</v>
      </c>
      <c r="I171" s="17">
        <v>30</v>
      </c>
      <c r="J171" s="6">
        <f t="shared" si="6"/>
        <v>176</v>
      </c>
      <c r="K171" s="7">
        <f t="shared" si="7"/>
        <v>4.4000000000000004</v>
      </c>
      <c r="L171" s="37">
        <v>135</v>
      </c>
      <c r="M171" s="17"/>
      <c r="N171" s="8" t="str">
        <f>VLOOKUP(B171,[1]!TTSV,7,0)</f>
        <v>06</v>
      </c>
      <c r="Q171" s="8" t="str">
        <f>VLOOKUP(B171,[2]Sheet1!$B$3:$C$481,2,0)</f>
        <v>Thi lại</v>
      </c>
    </row>
    <row r="172" spans="1:17" s="8" customFormat="1" ht="18" customHeight="1" x14ac:dyDescent="0.2">
      <c r="A172" s="9">
        <f t="shared" si="8"/>
        <v>164</v>
      </c>
      <c r="B172" s="10" t="s">
        <v>512</v>
      </c>
      <c r="C172" s="11" t="s">
        <v>58</v>
      </c>
      <c r="D172" s="12" t="s">
        <v>16</v>
      </c>
      <c r="E172" s="10" t="s">
        <v>615</v>
      </c>
      <c r="F172" s="35">
        <v>42</v>
      </c>
      <c r="G172" s="35">
        <v>80</v>
      </c>
      <c r="H172" s="35">
        <v>15</v>
      </c>
      <c r="I172" s="17">
        <v>30</v>
      </c>
      <c r="J172" s="6">
        <f t="shared" si="6"/>
        <v>167</v>
      </c>
      <c r="K172" s="7">
        <f t="shared" si="7"/>
        <v>4.1999999999999993</v>
      </c>
      <c r="L172" s="37">
        <v>203</v>
      </c>
      <c r="M172" s="17"/>
      <c r="N172" s="8" t="str">
        <f>VLOOKUP(B172,[1]!TTSV,7,0)</f>
        <v>09</v>
      </c>
      <c r="Q172" s="8" t="str">
        <f>VLOOKUP(B172,[2]Sheet1!$B$3:$C$481,2,0)</f>
        <v>Thi lại</v>
      </c>
    </row>
    <row r="173" spans="1:17" s="8" customFormat="1" ht="18" customHeight="1" x14ac:dyDescent="0.2">
      <c r="A173" s="9">
        <f t="shared" si="8"/>
        <v>165</v>
      </c>
      <c r="B173" s="10" t="s">
        <v>294</v>
      </c>
      <c r="C173" s="11" t="s">
        <v>295</v>
      </c>
      <c r="D173" s="12" t="s">
        <v>54</v>
      </c>
      <c r="E173" s="10" t="s">
        <v>589</v>
      </c>
      <c r="F173" s="35">
        <v>47</v>
      </c>
      <c r="G173" s="35">
        <v>45</v>
      </c>
      <c r="H173" s="35">
        <v>32</v>
      </c>
      <c r="I173" s="17">
        <v>60</v>
      </c>
      <c r="J173" s="6">
        <f t="shared" si="6"/>
        <v>184</v>
      </c>
      <c r="K173" s="7">
        <f t="shared" si="7"/>
        <v>4.5999999999999996</v>
      </c>
      <c r="L173" s="37">
        <v>27</v>
      </c>
      <c r="M173" s="17"/>
      <c r="N173" s="8" t="str">
        <f>VLOOKUP(B173,[1]!TTSV,7,0)</f>
        <v>02</v>
      </c>
      <c r="Q173" s="8" t="e">
        <f>VLOOKUP(B173,[2]Sheet1!$B$3:$C$481,2,0)</f>
        <v>#N/A</v>
      </c>
    </row>
    <row r="174" spans="1:17" s="8" customFormat="1" ht="18" customHeight="1" x14ac:dyDescent="0.2">
      <c r="A174" s="9">
        <f t="shared" si="8"/>
        <v>166</v>
      </c>
      <c r="B174" s="10" t="s">
        <v>403</v>
      </c>
      <c r="C174" s="11" t="s">
        <v>64</v>
      </c>
      <c r="D174" s="12" t="s">
        <v>54</v>
      </c>
      <c r="E174" s="10" t="s">
        <v>604</v>
      </c>
      <c r="F174" s="35">
        <v>51</v>
      </c>
      <c r="G174" s="35">
        <v>64</v>
      </c>
      <c r="H174" s="35">
        <v>24</v>
      </c>
      <c r="I174" s="17">
        <v>50</v>
      </c>
      <c r="J174" s="6">
        <f t="shared" si="6"/>
        <v>189</v>
      </c>
      <c r="K174" s="7">
        <f t="shared" si="7"/>
        <v>4.8</v>
      </c>
      <c r="L174" s="37">
        <v>107</v>
      </c>
      <c r="M174" s="17"/>
      <c r="N174" s="8" t="str">
        <f>VLOOKUP(B174,[1]!TTSV,7,0)</f>
        <v>05</v>
      </c>
      <c r="Q174" s="8" t="str">
        <f>VLOOKUP(B174,[2]Sheet1!$B$3:$C$481,2,0)</f>
        <v>Thi lại</v>
      </c>
    </row>
    <row r="175" spans="1:17" s="8" customFormat="1" ht="18" customHeight="1" x14ac:dyDescent="0.2">
      <c r="A175" s="9">
        <f t="shared" si="8"/>
        <v>167</v>
      </c>
      <c r="B175" s="10" t="s">
        <v>432</v>
      </c>
      <c r="C175" s="11" t="s">
        <v>56</v>
      </c>
      <c r="D175" s="12" t="s">
        <v>54</v>
      </c>
      <c r="E175" s="10" t="s">
        <v>606</v>
      </c>
      <c r="F175" s="35">
        <v>72</v>
      </c>
      <c r="G175" s="35">
        <v>35</v>
      </c>
      <c r="H175" s="35">
        <v>30</v>
      </c>
      <c r="I175" s="17">
        <v>75</v>
      </c>
      <c r="J175" s="6">
        <f t="shared" si="6"/>
        <v>212</v>
      </c>
      <c r="K175" s="7">
        <f t="shared" si="7"/>
        <v>5.3</v>
      </c>
      <c r="L175" s="37">
        <v>120</v>
      </c>
      <c r="M175" s="17"/>
      <c r="N175" s="8" t="str">
        <f>VLOOKUP(B175,[1]!TTSV,7,0)</f>
        <v>06</v>
      </c>
      <c r="Q175" s="8" t="e">
        <f>VLOOKUP(B175,[2]Sheet1!$B$3:$C$481,2,0)</f>
        <v>#N/A</v>
      </c>
    </row>
    <row r="176" spans="1:17" s="8" customFormat="1" ht="18" customHeight="1" x14ac:dyDescent="0.2">
      <c r="A176" s="9">
        <f t="shared" si="8"/>
        <v>168</v>
      </c>
      <c r="B176" s="10" t="s">
        <v>464</v>
      </c>
      <c r="C176" s="11" t="s">
        <v>104</v>
      </c>
      <c r="D176" s="12" t="s">
        <v>54</v>
      </c>
      <c r="E176" s="10" t="s">
        <v>609</v>
      </c>
      <c r="F176" s="35">
        <v>49</v>
      </c>
      <c r="G176" s="35">
        <v>44</v>
      </c>
      <c r="H176" s="35">
        <v>16</v>
      </c>
      <c r="I176" s="17">
        <v>45</v>
      </c>
      <c r="J176" s="6">
        <f t="shared" si="6"/>
        <v>154</v>
      </c>
      <c r="K176" s="7">
        <f t="shared" si="7"/>
        <v>3.9</v>
      </c>
      <c r="L176" s="37">
        <v>142</v>
      </c>
      <c r="M176" s="17"/>
      <c r="N176" s="8" t="str">
        <f>VLOOKUP(B176,[1]!TTSV,7,0)</f>
        <v>07</v>
      </c>
      <c r="Q176" s="8" t="str">
        <f>VLOOKUP(B176,[2]Sheet1!$B$3:$C$481,2,0)</f>
        <v>Thi lại</v>
      </c>
    </row>
    <row r="177" spans="1:17" s="8" customFormat="1" ht="18" customHeight="1" x14ac:dyDescent="0.2">
      <c r="A177" s="9">
        <f t="shared" si="8"/>
        <v>169</v>
      </c>
      <c r="B177" s="10" t="s">
        <v>412</v>
      </c>
      <c r="C177" s="11" t="s">
        <v>88</v>
      </c>
      <c r="D177" s="12" t="s">
        <v>69</v>
      </c>
      <c r="E177" s="10" t="s">
        <v>605</v>
      </c>
      <c r="F177" s="35">
        <v>42</v>
      </c>
      <c r="G177" s="35">
        <v>58</v>
      </c>
      <c r="H177" s="35">
        <v>20</v>
      </c>
      <c r="I177" s="17">
        <v>80</v>
      </c>
      <c r="J177" s="6">
        <f t="shared" si="6"/>
        <v>200</v>
      </c>
      <c r="K177" s="7">
        <f t="shared" si="7"/>
        <v>5</v>
      </c>
      <c r="L177" s="37">
        <v>130</v>
      </c>
      <c r="M177" s="17"/>
      <c r="N177" s="8" t="str">
        <f>VLOOKUP(B177,[1]!TTSV,7,0)</f>
        <v>06</v>
      </c>
      <c r="Q177" s="8" t="e">
        <f>VLOOKUP(B177,[2]Sheet1!$B$3:$C$481,2,0)</f>
        <v>#N/A</v>
      </c>
    </row>
    <row r="178" spans="1:17" s="8" customFormat="1" ht="18" customHeight="1" x14ac:dyDescent="0.2">
      <c r="A178" s="9">
        <f t="shared" si="8"/>
        <v>170</v>
      </c>
      <c r="B178" s="10" t="s">
        <v>481</v>
      </c>
      <c r="C178" s="11" t="s">
        <v>88</v>
      </c>
      <c r="D178" s="12" t="s">
        <v>69</v>
      </c>
      <c r="E178" s="10" t="s">
        <v>611</v>
      </c>
      <c r="F178" s="17">
        <v>63</v>
      </c>
      <c r="G178" s="35">
        <v>55</v>
      </c>
      <c r="H178" s="17">
        <v>66</v>
      </c>
      <c r="I178" s="17">
        <v>75</v>
      </c>
      <c r="J178" s="6">
        <f t="shared" si="6"/>
        <v>259</v>
      </c>
      <c r="K178" s="7">
        <f t="shared" si="7"/>
        <v>6.5</v>
      </c>
      <c r="L178" s="37">
        <v>175</v>
      </c>
      <c r="M178" s="17"/>
      <c r="N178" s="8" t="str">
        <f>VLOOKUP(B178,[1]!TTSV,7,0)</f>
        <v>08</v>
      </c>
      <c r="Q178" s="8" t="str">
        <f>VLOOKUP(B178,[2]Sheet1!$B$3:$C$481,2,0)</f>
        <v>Thi lại</v>
      </c>
    </row>
    <row r="179" spans="1:17" s="8" customFormat="1" ht="18" customHeight="1" x14ac:dyDescent="0.2">
      <c r="A179" s="9">
        <f t="shared" si="8"/>
        <v>171</v>
      </c>
      <c r="B179" s="39" t="s">
        <v>296</v>
      </c>
      <c r="C179" s="40" t="s">
        <v>65</v>
      </c>
      <c r="D179" s="41" t="s">
        <v>193</v>
      </c>
      <c r="E179" s="39" t="s">
        <v>589</v>
      </c>
      <c r="F179" s="35">
        <v>31</v>
      </c>
      <c r="G179" s="35">
        <v>71</v>
      </c>
      <c r="H179" s="35">
        <v>32</v>
      </c>
      <c r="I179" s="17">
        <v>30</v>
      </c>
      <c r="J179" s="42">
        <f t="shared" si="6"/>
        <v>164</v>
      </c>
      <c r="K179" s="65">
        <f t="shared" si="7"/>
        <v>4.0999999999999996</v>
      </c>
      <c r="L179" s="43">
        <v>44</v>
      </c>
      <c r="M179" s="17"/>
      <c r="N179" s="8" t="str">
        <f>VLOOKUP(B179,[1]!TTSV,7,0)</f>
        <v>02</v>
      </c>
      <c r="Q179" s="8" t="str">
        <f>VLOOKUP(B179,[2]Sheet1!$B$3:$C$481,2,0)</f>
        <v>Thi lại</v>
      </c>
    </row>
    <row r="180" spans="1:17" s="8" customFormat="1" ht="18" customHeight="1" x14ac:dyDescent="0.2">
      <c r="A180" s="9">
        <f t="shared" si="8"/>
        <v>172</v>
      </c>
      <c r="B180" s="10" t="s">
        <v>358</v>
      </c>
      <c r="C180" s="11" t="s">
        <v>61</v>
      </c>
      <c r="D180" s="12" t="s">
        <v>168</v>
      </c>
      <c r="E180" s="10" t="s">
        <v>600</v>
      </c>
      <c r="F180" s="35">
        <v>36</v>
      </c>
      <c r="G180" s="35">
        <v>75</v>
      </c>
      <c r="H180" s="35">
        <v>20</v>
      </c>
      <c r="I180" s="17">
        <v>30</v>
      </c>
      <c r="J180" s="6">
        <f t="shared" si="6"/>
        <v>161</v>
      </c>
      <c r="K180" s="7">
        <f t="shared" si="7"/>
        <v>4.0999999999999996</v>
      </c>
      <c r="L180" s="37">
        <v>73</v>
      </c>
      <c r="M180" s="17"/>
      <c r="N180" s="8" t="str">
        <f>VLOOKUP(B180,[1]!TTSV,7,0)</f>
        <v>04</v>
      </c>
      <c r="Q180" s="8" t="str">
        <f>VLOOKUP(B180,[2]Sheet1!$B$3:$C$481,2,0)</f>
        <v>Thi lại</v>
      </c>
    </row>
    <row r="181" spans="1:17" s="8" customFormat="1" ht="18" customHeight="1" x14ac:dyDescent="0.2">
      <c r="A181" s="9">
        <f t="shared" si="8"/>
        <v>173</v>
      </c>
      <c r="B181" s="10" t="s">
        <v>404</v>
      </c>
      <c r="C181" s="11" t="s">
        <v>405</v>
      </c>
      <c r="D181" s="12" t="s">
        <v>168</v>
      </c>
      <c r="E181" s="10" t="s">
        <v>604</v>
      </c>
      <c r="F181" s="35">
        <v>44</v>
      </c>
      <c r="G181" s="35">
        <v>46</v>
      </c>
      <c r="H181" s="35">
        <v>24</v>
      </c>
      <c r="I181" s="17">
        <v>20</v>
      </c>
      <c r="J181" s="6">
        <f t="shared" si="6"/>
        <v>134</v>
      </c>
      <c r="K181" s="7">
        <f t="shared" si="7"/>
        <v>3.4</v>
      </c>
      <c r="L181" s="37">
        <v>110</v>
      </c>
      <c r="M181" s="17"/>
      <c r="N181" s="8" t="str">
        <f>VLOOKUP(B181,[1]!TTSV,7,0)</f>
        <v>05</v>
      </c>
      <c r="Q181" s="8" t="e">
        <f>VLOOKUP(B181,[2]Sheet1!$B$3:$C$481,2,0)</f>
        <v>#N/A</v>
      </c>
    </row>
    <row r="182" spans="1:17" s="8" customFormat="1" ht="18" customHeight="1" x14ac:dyDescent="0.2">
      <c r="A182" s="9">
        <f t="shared" si="8"/>
        <v>174</v>
      </c>
      <c r="B182" s="10" t="s">
        <v>582</v>
      </c>
      <c r="C182" s="11" t="s">
        <v>228</v>
      </c>
      <c r="D182" s="12" t="s">
        <v>168</v>
      </c>
      <c r="E182" s="10" t="s">
        <v>604</v>
      </c>
      <c r="F182" s="35">
        <v>48</v>
      </c>
      <c r="G182" s="35">
        <v>30</v>
      </c>
      <c r="H182" s="35">
        <v>25</v>
      </c>
      <c r="I182" s="17">
        <v>0</v>
      </c>
      <c r="J182" s="6">
        <f t="shared" si="6"/>
        <v>103</v>
      </c>
      <c r="K182" s="7">
        <f t="shared" si="7"/>
        <v>2.6</v>
      </c>
      <c r="L182" s="37">
        <v>224</v>
      </c>
      <c r="M182" s="17"/>
      <c r="N182" s="8" t="e">
        <f>VLOOKUP(B182,[1]!TTSV,7,0)</f>
        <v>#N/A</v>
      </c>
      <c r="Q182" s="8" t="e">
        <f>VLOOKUP(B182,[2]Sheet1!$B$3:$C$481,2,0)</f>
        <v>#N/A</v>
      </c>
    </row>
    <row r="183" spans="1:17" s="8" customFormat="1" ht="18" customHeight="1" x14ac:dyDescent="0.2">
      <c r="A183" s="9">
        <f t="shared" si="8"/>
        <v>175</v>
      </c>
      <c r="B183" s="10" t="s">
        <v>453</v>
      </c>
      <c r="C183" s="11" t="s">
        <v>454</v>
      </c>
      <c r="D183" s="12" t="s">
        <v>455</v>
      </c>
      <c r="E183" s="10" t="s">
        <v>608</v>
      </c>
      <c r="F183" s="17">
        <v>53</v>
      </c>
      <c r="G183" s="35">
        <v>88</v>
      </c>
      <c r="H183" s="17">
        <v>49</v>
      </c>
      <c r="I183" s="17">
        <v>68</v>
      </c>
      <c r="J183" s="6">
        <f t="shared" si="6"/>
        <v>258</v>
      </c>
      <c r="K183" s="7">
        <f t="shared" si="7"/>
        <v>6.5</v>
      </c>
      <c r="L183" s="37">
        <v>137</v>
      </c>
      <c r="M183" s="17"/>
      <c r="N183" s="8" t="str">
        <f>VLOOKUP(B183,[1]!TTSV,7,0)</f>
        <v>07</v>
      </c>
      <c r="Q183" s="8" t="str">
        <f>VLOOKUP(B183,[2]Sheet1!$B$3:$C$481,2,0)</f>
        <v>Thi lại</v>
      </c>
    </row>
    <row r="184" spans="1:17" s="8" customFormat="1" ht="18" customHeight="1" x14ac:dyDescent="0.2">
      <c r="A184" s="9">
        <f t="shared" si="8"/>
        <v>176</v>
      </c>
      <c r="B184" s="10" t="s">
        <v>278</v>
      </c>
      <c r="C184" s="11" t="s">
        <v>279</v>
      </c>
      <c r="D184" s="12" t="s">
        <v>30</v>
      </c>
      <c r="E184" s="10" t="s">
        <v>587</v>
      </c>
      <c r="F184" s="17">
        <v>90</v>
      </c>
      <c r="G184" s="35">
        <v>94</v>
      </c>
      <c r="H184" s="17">
        <v>72</v>
      </c>
      <c r="I184" s="17">
        <v>80</v>
      </c>
      <c r="J184" s="6">
        <f t="shared" si="6"/>
        <v>336</v>
      </c>
      <c r="K184" s="7">
        <f t="shared" si="7"/>
        <v>8.4</v>
      </c>
      <c r="L184" s="37">
        <v>17</v>
      </c>
      <c r="M184" s="17"/>
      <c r="N184" s="8" t="str">
        <f>VLOOKUP(B184,[1]!TTSV,7,0)</f>
        <v>01</v>
      </c>
      <c r="Q184" s="8" t="e">
        <f>VLOOKUP(B184,[2]Sheet1!$B$3:$C$481,2,0)</f>
        <v>#N/A</v>
      </c>
    </row>
    <row r="185" spans="1:17" s="8" customFormat="1" ht="18" customHeight="1" x14ac:dyDescent="0.2">
      <c r="A185" s="9">
        <f t="shared" si="8"/>
        <v>177</v>
      </c>
      <c r="B185" s="10" t="s">
        <v>321</v>
      </c>
      <c r="C185" s="11" t="s">
        <v>117</v>
      </c>
      <c r="D185" s="12" t="s">
        <v>30</v>
      </c>
      <c r="E185" s="10" t="s">
        <v>592</v>
      </c>
      <c r="F185" s="17">
        <v>32</v>
      </c>
      <c r="G185" s="35">
        <v>79</v>
      </c>
      <c r="H185" s="17">
        <v>40</v>
      </c>
      <c r="I185" s="17">
        <v>49</v>
      </c>
      <c r="J185" s="6">
        <f t="shared" si="6"/>
        <v>200</v>
      </c>
      <c r="K185" s="7">
        <f t="shared" si="7"/>
        <v>5</v>
      </c>
      <c r="L185" s="37">
        <v>64</v>
      </c>
      <c r="M185" s="17"/>
      <c r="N185" s="8" t="str">
        <f>VLOOKUP(B185,[1]!TTSV,7,0)</f>
        <v>03</v>
      </c>
      <c r="Q185" s="8" t="str">
        <f>VLOOKUP(B185,[2]Sheet1!$B$3:$C$481,2,0)</f>
        <v>Thi lại</v>
      </c>
    </row>
    <row r="186" spans="1:17" s="8" customFormat="1" ht="18" customHeight="1" x14ac:dyDescent="0.2">
      <c r="A186" s="9">
        <f t="shared" si="8"/>
        <v>178</v>
      </c>
      <c r="B186" s="10" t="s">
        <v>371</v>
      </c>
      <c r="C186" s="11" t="s">
        <v>372</v>
      </c>
      <c r="D186" s="12" t="s">
        <v>30</v>
      </c>
      <c r="E186" s="10" t="s">
        <v>601</v>
      </c>
      <c r="F186" s="35">
        <v>61</v>
      </c>
      <c r="G186" s="35">
        <v>80</v>
      </c>
      <c r="H186" s="35">
        <v>35</v>
      </c>
      <c r="I186" s="17">
        <v>80</v>
      </c>
      <c r="J186" s="6">
        <f t="shared" si="6"/>
        <v>256</v>
      </c>
      <c r="K186" s="7">
        <f t="shared" si="7"/>
        <v>6.4</v>
      </c>
      <c r="L186" s="37">
        <v>76</v>
      </c>
      <c r="M186" s="17"/>
      <c r="N186" s="8" t="str">
        <f>VLOOKUP(B186,[1]!TTSV,7,0)</f>
        <v>04</v>
      </c>
      <c r="Q186" s="8" t="e">
        <f>VLOOKUP(B186,[2]Sheet1!$B$3:$C$481,2,0)</f>
        <v>#N/A</v>
      </c>
    </row>
    <row r="187" spans="1:17" s="8" customFormat="1" ht="18" customHeight="1" x14ac:dyDescent="0.2">
      <c r="A187" s="9">
        <f t="shared" si="8"/>
        <v>179</v>
      </c>
      <c r="B187" s="10" t="s">
        <v>359</v>
      </c>
      <c r="C187" s="11" t="s">
        <v>175</v>
      </c>
      <c r="D187" s="12" t="s">
        <v>30</v>
      </c>
      <c r="E187" s="10" t="s">
        <v>600</v>
      </c>
      <c r="F187" s="17">
        <v>50</v>
      </c>
      <c r="G187" s="35">
        <v>78</v>
      </c>
      <c r="H187" s="17">
        <v>32</v>
      </c>
      <c r="I187" s="17">
        <v>80</v>
      </c>
      <c r="J187" s="6">
        <f t="shared" si="6"/>
        <v>240</v>
      </c>
      <c r="K187" s="7">
        <f t="shared" si="7"/>
        <v>6</v>
      </c>
      <c r="L187" s="37"/>
      <c r="M187" s="17"/>
      <c r="N187" s="8" t="str">
        <f>VLOOKUP(B187,[1]!TTSV,7,0)</f>
        <v>04</v>
      </c>
      <c r="Q187" s="8" t="str">
        <f>VLOOKUP(B187,[2]Sheet1!$B$3:$C$481,2,0)</f>
        <v>Thi lại</v>
      </c>
    </row>
    <row r="188" spans="1:17" s="8" customFormat="1" ht="18" customHeight="1" x14ac:dyDescent="0.2">
      <c r="A188" s="9">
        <f t="shared" si="8"/>
        <v>180</v>
      </c>
      <c r="B188" s="10" t="s">
        <v>413</v>
      </c>
      <c r="C188" s="11" t="s">
        <v>414</v>
      </c>
      <c r="D188" s="12" t="s">
        <v>30</v>
      </c>
      <c r="E188" s="10" t="s">
        <v>605</v>
      </c>
      <c r="F188" s="35">
        <v>60</v>
      </c>
      <c r="G188" s="35">
        <v>18</v>
      </c>
      <c r="H188" s="35">
        <v>20</v>
      </c>
      <c r="I188" s="17">
        <v>60</v>
      </c>
      <c r="J188" s="6">
        <f t="shared" si="6"/>
        <v>158</v>
      </c>
      <c r="K188" s="7">
        <f t="shared" si="7"/>
        <v>4</v>
      </c>
      <c r="L188" s="37">
        <v>121</v>
      </c>
      <c r="M188" s="17"/>
      <c r="N188" s="8" t="str">
        <f>VLOOKUP(B188,[1]!TTSV,7,0)</f>
        <v>06</v>
      </c>
      <c r="Q188" s="8" t="e">
        <f>VLOOKUP(B188,[2]Sheet1!$B$3:$C$481,2,0)</f>
        <v>#N/A</v>
      </c>
    </row>
    <row r="189" spans="1:17" s="8" customFormat="1" ht="18" customHeight="1" x14ac:dyDescent="0.2">
      <c r="A189" s="9">
        <f t="shared" si="8"/>
        <v>181</v>
      </c>
      <c r="B189" s="10" t="s">
        <v>507</v>
      </c>
      <c r="C189" s="11" t="s">
        <v>162</v>
      </c>
      <c r="D189" s="12" t="s">
        <v>30</v>
      </c>
      <c r="E189" s="10" t="s">
        <v>614</v>
      </c>
      <c r="F189" s="35">
        <v>30</v>
      </c>
      <c r="G189" s="35">
        <v>50</v>
      </c>
      <c r="H189" s="35">
        <v>30</v>
      </c>
      <c r="I189" s="17">
        <v>70</v>
      </c>
      <c r="J189" s="6">
        <f t="shared" si="6"/>
        <v>180</v>
      </c>
      <c r="K189" s="7">
        <f t="shared" si="7"/>
        <v>4.5</v>
      </c>
      <c r="L189" s="37">
        <v>161</v>
      </c>
      <c r="M189" s="17"/>
      <c r="N189" s="8" t="str">
        <f>VLOOKUP(B189,[1]!TTSV,7,0)</f>
        <v>08</v>
      </c>
      <c r="Q189" s="8" t="str">
        <f>VLOOKUP(B189,[2]Sheet1!$B$3:$C$481,2,0)</f>
        <v>Thi lại</v>
      </c>
    </row>
    <row r="190" spans="1:17" s="8" customFormat="1" ht="18" customHeight="1" x14ac:dyDescent="0.2">
      <c r="A190" s="9">
        <f t="shared" si="8"/>
        <v>182</v>
      </c>
      <c r="B190" s="10" t="s">
        <v>360</v>
      </c>
      <c r="C190" s="11" t="s">
        <v>90</v>
      </c>
      <c r="D190" s="12" t="s">
        <v>231</v>
      </c>
      <c r="E190" s="10" t="s">
        <v>600</v>
      </c>
      <c r="F190" s="35">
        <v>55</v>
      </c>
      <c r="G190" s="35">
        <v>67</v>
      </c>
      <c r="H190" s="35">
        <v>45</v>
      </c>
      <c r="I190" s="17">
        <v>35</v>
      </c>
      <c r="J190" s="6">
        <f t="shared" si="6"/>
        <v>202</v>
      </c>
      <c r="K190" s="7">
        <f t="shared" si="7"/>
        <v>5.0999999999999996</v>
      </c>
      <c r="L190" s="37">
        <v>82</v>
      </c>
      <c r="M190" s="17"/>
      <c r="N190" s="8" t="str">
        <f>VLOOKUP(B190,[1]!TTSV,7,0)</f>
        <v>04</v>
      </c>
      <c r="Q190" s="8" t="e">
        <f>VLOOKUP(B190,[2]Sheet1!$B$3:$C$481,2,0)</f>
        <v>#N/A</v>
      </c>
    </row>
    <row r="191" spans="1:17" s="8" customFormat="1" ht="18" customHeight="1" x14ac:dyDescent="0.2">
      <c r="A191" s="9">
        <f t="shared" si="8"/>
        <v>183</v>
      </c>
      <c r="B191" s="10" t="s">
        <v>297</v>
      </c>
      <c r="C191" s="11" t="s">
        <v>298</v>
      </c>
      <c r="D191" s="12" t="s">
        <v>122</v>
      </c>
      <c r="E191" s="10" t="s">
        <v>589</v>
      </c>
      <c r="F191" s="35">
        <v>31</v>
      </c>
      <c r="G191" s="35">
        <v>50</v>
      </c>
      <c r="H191" s="35">
        <v>32</v>
      </c>
      <c r="I191" s="17">
        <v>25</v>
      </c>
      <c r="J191" s="6">
        <f t="shared" si="6"/>
        <v>138</v>
      </c>
      <c r="K191" s="7">
        <f t="shared" si="7"/>
        <v>3.5</v>
      </c>
      <c r="L191" s="37">
        <v>46</v>
      </c>
      <c r="M191" s="17"/>
      <c r="N191" s="8" t="str">
        <f>VLOOKUP(B191,[1]!TTSV,7,0)</f>
        <v>02</v>
      </c>
      <c r="Q191" s="8" t="str">
        <f>VLOOKUP(B191,[2]Sheet1!$B$3:$C$481,2,0)</f>
        <v>Thi lại</v>
      </c>
    </row>
    <row r="192" spans="1:17" s="8" customFormat="1" ht="18" customHeight="1" x14ac:dyDescent="0.2">
      <c r="A192" s="9">
        <f t="shared" si="8"/>
        <v>184</v>
      </c>
      <c r="B192" s="10" t="s">
        <v>314</v>
      </c>
      <c r="C192" s="11" t="s">
        <v>120</v>
      </c>
      <c r="D192" s="12" t="s">
        <v>71</v>
      </c>
      <c r="E192" s="10" t="s">
        <v>591</v>
      </c>
      <c r="F192" s="35">
        <v>41</v>
      </c>
      <c r="G192" s="35">
        <v>65</v>
      </c>
      <c r="H192" s="35">
        <v>32</v>
      </c>
      <c r="I192" s="17">
        <v>45</v>
      </c>
      <c r="J192" s="6">
        <f t="shared" si="6"/>
        <v>183</v>
      </c>
      <c r="K192" s="7">
        <f t="shared" si="7"/>
        <v>4.5999999999999996</v>
      </c>
      <c r="L192" s="37">
        <v>38</v>
      </c>
      <c r="M192" s="17"/>
      <c r="N192" s="8" t="str">
        <f>VLOOKUP(B192,[1]!TTSV,7,0)</f>
        <v>02</v>
      </c>
      <c r="Q192" s="8" t="e">
        <f>VLOOKUP(B192,[2]Sheet1!$B$3:$C$481,2,0)</f>
        <v>#N/A</v>
      </c>
    </row>
    <row r="193" spans="1:17" s="8" customFormat="1" ht="18" customHeight="1" x14ac:dyDescent="0.2">
      <c r="A193" s="9">
        <f t="shared" si="8"/>
        <v>185</v>
      </c>
      <c r="B193" s="10" t="s">
        <v>352</v>
      </c>
      <c r="C193" s="11" t="s">
        <v>61</v>
      </c>
      <c r="D193" s="12" t="s">
        <v>71</v>
      </c>
      <c r="E193" s="10" t="s">
        <v>599</v>
      </c>
      <c r="F193" s="35">
        <v>35</v>
      </c>
      <c r="G193" s="35">
        <v>64</v>
      </c>
      <c r="H193" s="35">
        <v>38</v>
      </c>
      <c r="I193" s="17">
        <v>85</v>
      </c>
      <c r="J193" s="6">
        <f t="shared" si="6"/>
        <v>222</v>
      </c>
      <c r="K193" s="7">
        <f t="shared" si="7"/>
        <v>5.6</v>
      </c>
      <c r="L193" s="37">
        <v>88</v>
      </c>
      <c r="M193" s="17"/>
      <c r="N193" s="8" t="str">
        <f>VLOOKUP(B193,[1]!TTSV,7,0)</f>
        <v>04</v>
      </c>
      <c r="Q193" s="8" t="str">
        <f>VLOOKUP(B193,[2]Sheet1!$B$3:$C$481,2,0)</f>
        <v>Thi lại</v>
      </c>
    </row>
    <row r="194" spans="1:17" s="8" customFormat="1" ht="18" customHeight="1" x14ac:dyDescent="0.2">
      <c r="A194" s="9">
        <f t="shared" si="8"/>
        <v>186</v>
      </c>
      <c r="B194" s="10" t="s">
        <v>522</v>
      </c>
      <c r="C194" s="11" t="s">
        <v>64</v>
      </c>
      <c r="D194" s="12" t="s">
        <v>71</v>
      </c>
      <c r="E194" s="10" t="s">
        <v>617</v>
      </c>
      <c r="F194" s="35">
        <v>0</v>
      </c>
      <c r="G194" s="35">
        <v>0</v>
      </c>
      <c r="H194" s="35">
        <v>0</v>
      </c>
      <c r="I194" s="35">
        <v>0</v>
      </c>
      <c r="J194" s="6">
        <f t="shared" si="6"/>
        <v>0</v>
      </c>
      <c r="K194" s="7">
        <f t="shared" si="7"/>
        <v>0</v>
      </c>
      <c r="L194" s="37"/>
      <c r="M194" s="17" t="s">
        <v>52</v>
      </c>
      <c r="N194" s="8" t="str">
        <f>VLOOKUP(B194,[1]!TTSV,7,0)</f>
        <v>09</v>
      </c>
      <c r="Q194" s="8" t="str">
        <f>VLOOKUP(B194,[2]Sheet1!$B$3:$C$481,2,0)</f>
        <v>Thi lại</v>
      </c>
    </row>
    <row r="195" spans="1:17" s="8" customFormat="1" ht="18" customHeight="1" x14ac:dyDescent="0.2">
      <c r="A195" s="9">
        <f t="shared" si="8"/>
        <v>187</v>
      </c>
      <c r="B195" s="10" t="s">
        <v>533</v>
      </c>
      <c r="C195" s="11" t="s">
        <v>114</v>
      </c>
      <c r="D195" s="12" t="s">
        <v>71</v>
      </c>
      <c r="E195" s="10" t="s">
        <v>618</v>
      </c>
      <c r="F195" s="35">
        <v>0</v>
      </c>
      <c r="G195" s="35">
        <v>0</v>
      </c>
      <c r="H195" s="35">
        <v>0</v>
      </c>
      <c r="I195" s="35">
        <v>0</v>
      </c>
      <c r="J195" s="6">
        <f t="shared" si="6"/>
        <v>0</v>
      </c>
      <c r="K195" s="7">
        <f t="shared" si="7"/>
        <v>0</v>
      </c>
      <c r="L195" s="37"/>
      <c r="M195" s="17" t="s">
        <v>52</v>
      </c>
      <c r="N195" s="8" t="str">
        <f>VLOOKUP(B195,[1]!TTSV,7,0)</f>
        <v>09</v>
      </c>
      <c r="Q195" s="8" t="e">
        <f>VLOOKUP(B195,[2]Sheet1!$B$3:$C$481,2,0)</f>
        <v>#N/A</v>
      </c>
    </row>
    <row r="196" spans="1:17" s="8" customFormat="1" ht="18" customHeight="1" x14ac:dyDescent="0.2">
      <c r="A196" s="9">
        <f t="shared" si="8"/>
        <v>188</v>
      </c>
      <c r="B196" s="10" t="s">
        <v>361</v>
      </c>
      <c r="C196" s="11" t="s">
        <v>232</v>
      </c>
      <c r="D196" s="12" t="s">
        <v>107</v>
      </c>
      <c r="E196" s="10" t="s">
        <v>600</v>
      </c>
      <c r="F196" s="35">
        <v>48</v>
      </c>
      <c r="G196" s="35">
        <v>71</v>
      </c>
      <c r="H196" s="35">
        <v>40</v>
      </c>
      <c r="I196" s="17">
        <v>50</v>
      </c>
      <c r="J196" s="6">
        <f t="shared" si="6"/>
        <v>209</v>
      </c>
      <c r="K196" s="7">
        <f t="shared" si="7"/>
        <v>5.3</v>
      </c>
      <c r="L196" s="37">
        <v>78</v>
      </c>
      <c r="M196" s="17"/>
      <c r="N196" s="8" t="str">
        <f>VLOOKUP(B196,[1]!TTSV,7,0)</f>
        <v>04</v>
      </c>
      <c r="Q196" s="8" t="e">
        <f>VLOOKUP(B196,[2]Sheet1!$B$3:$C$481,2,0)</f>
        <v>#N/A</v>
      </c>
    </row>
    <row r="197" spans="1:17" s="8" customFormat="1" ht="18" customHeight="1" x14ac:dyDescent="0.2">
      <c r="A197" s="9">
        <f t="shared" si="8"/>
        <v>189</v>
      </c>
      <c r="B197" s="10" t="s">
        <v>433</v>
      </c>
      <c r="C197" s="11" t="s">
        <v>61</v>
      </c>
      <c r="D197" s="12" t="s">
        <v>36</v>
      </c>
      <c r="E197" s="10" t="s">
        <v>606</v>
      </c>
      <c r="F197" s="17">
        <v>58</v>
      </c>
      <c r="G197" s="35">
        <v>15</v>
      </c>
      <c r="H197" s="17">
        <v>20</v>
      </c>
      <c r="I197" s="17">
        <v>60</v>
      </c>
      <c r="J197" s="6">
        <f t="shared" si="6"/>
        <v>153</v>
      </c>
      <c r="K197" s="7">
        <f t="shared" si="7"/>
        <v>3.9</v>
      </c>
      <c r="L197" s="37">
        <v>118</v>
      </c>
      <c r="M197" s="17"/>
      <c r="N197" s="8" t="str">
        <f>VLOOKUP(B197,[1]!TTSV,7,0)</f>
        <v>06</v>
      </c>
      <c r="Q197" s="8" t="e">
        <f>VLOOKUP(B197,[2]Sheet1!$B$3:$C$481,2,0)</f>
        <v>#N/A</v>
      </c>
    </row>
    <row r="198" spans="1:17" s="8" customFormat="1" ht="18" customHeight="1" x14ac:dyDescent="0.2">
      <c r="A198" s="9">
        <f t="shared" si="8"/>
        <v>190</v>
      </c>
      <c r="B198" s="10" t="s">
        <v>434</v>
      </c>
      <c r="C198" s="11" t="s">
        <v>183</v>
      </c>
      <c r="D198" s="12" t="s">
        <v>207</v>
      </c>
      <c r="E198" s="10" t="s">
        <v>606</v>
      </c>
      <c r="F198" s="35">
        <v>51</v>
      </c>
      <c r="G198" s="35">
        <v>50</v>
      </c>
      <c r="H198" s="35">
        <v>42</v>
      </c>
      <c r="I198" s="17">
        <v>81</v>
      </c>
      <c r="J198" s="6">
        <f t="shared" si="6"/>
        <v>224</v>
      </c>
      <c r="K198" s="7">
        <f t="shared" si="7"/>
        <v>5.6</v>
      </c>
      <c r="L198" s="37">
        <v>136</v>
      </c>
      <c r="M198" s="17"/>
      <c r="N198" s="8" t="str">
        <f>VLOOKUP(B198,[1]!TTSV,7,0)</f>
        <v>06</v>
      </c>
      <c r="Q198" s="8" t="str">
        <f>VLOOKUP(B198,[2]Sheet1!$B$3:$C$481,2,0)</f>
        <v>Thi lại</v>
      </c>
    </row>
    <row r="199" spans="1:17" s="8" customFormat="1" ht="18" customHeight="1" x14ac:dyDescent="0.2">
      <c r="A199" s="9">
        <f t="shared" si="8"/>
        <v>191</v>
      </c>
      <c r="B199" s="10" t="s">
        <v>518</v>
      </c>
      <c r="C199" s="11" t="s">
        <v>166</v>
      </c>
      <c r="D199" s="12" t="s">
        <v>32</v>
      </c>
      <c r="E199" s="10" t="s">
        <v>616</v>
      </c>
      <c r="F199" s="35">
        <v>61</v>
      </c>
      <c r="G199" s="35">
        <v>68</v>
      </c>
      <c r="H199" s="35">
        <v>25</v>
      </c>
      <c r="I199" s="17">
        <v>50</v>
      </c>
      <c r="J199" s="6">
        <f t="shared" si="6"/>
        <v>204</v>
      </c>
      <c r="K199" s="7">
        <f t="shared" si="7"/>
        <v>5.0999999999999996</v>
      </c>
      <c r="L199" s="37">
        <v>187</v>
      </c>
      <c r="M199" s="17"/>
      <c r="N199" s="8" t="str">
        <f>VLOOKUP(B199,[1]!TTSV,7,0)</f>
        <v>09</v>
      </c>
      <c r="Q199" s="8" t="str">
        <f>VLOOKUP(B199,[2]Sheet1!$B$3:$C$481,2,0)</f>
        <v>Thi lại</v>
      </c>
    </row>
    <row r="200" spans="1:17" s="8" customFormat="1" ht="18" customHeight="1" x14ac:dyDescent="0.2">
      <c r="A200" s="9">
        <f t="shared" si="8"/>
        <v>192</v>
      </c>
      <c r="B200" s="10" t="s">
        <v>299</v>
      </c>
      <c r="C200" s="11" t="s">
        <v>244</v>
      </c>
      <c r="D200" s="12" t="s">
        <v>192</v>
      </c>
      <c r="E200" s="10" t="s">
        <v>589</v>
      </c>
      <c r="F200" s="17">
        <v>50</v>
      </c>
      <c r="G200" s="35">
        <v>63</v>
      </c>
      <c r="H200" s="17">
        <v>32</v>
      </c>
      <c r="I200" s="17">
        <v>15</v>
      </c>
      <c r="J200" s="6">
        <f t="shared" si="6"/>
        <v>160</v>
      </c>
      <c r="K200" s="7">
        <f t="shared" si="7"/>
        <v>4</v>
      </c>
      <c r="L200" s="37">
        <v>40</v>
      </c>
      <c r="M200" s="17"/>
      <c r="N200" s="8" t="str">
        <f>VLOOKUP(B200,[1]!TTSV,7,0)</f>
        <v>02</v>
      </c>
      <c r="Q200" s="8" t="e">
        <f>VLOOKUP(B200,[2]Sheet1!$B$3:$C$481,2,0)</f>
        <v>#N/A</v>
      </c>
    </row>
    <row r="201" spans="1:17" s="8" customFormat="1" ht="18" customHeight="1" x14ac:dyDescent="0.2">
      <c r="A201" s="9">
        <f t="shared" si="8"/>
        <v>193</v>
      </c>
      <c r="B201" s="10" t="s">
        <v>583</v>
      </c>
      <c r="C201" s="11" t="s">
        <v>584</v>
      </c>
      <c r="D201" s="12" t="s">
        <v>585</v>
      </c>
      <c r="E201" s="10" t="s">
        <v>591</v>
      </c>
      <c r="F201" s="35">
        <v>60</v>
      </c>
      <c r="G201" s="35">
        <v>58</v>
      </c>
      <c r="H201" s="35">
        <v>53</v>
      </c>
      <c r="I201" s="17">
        <v>80</v>
      </c>
      <c r="J201" s="6">
        <f t="shared" ref="J201:J264" si="9">SUM(F201:I201)</f>
        <v>251</v>
      </c>
      <c r="K201" s="7">
        <f t="shared" ref="K201:K264" si="10">ROUNDUP(J201/40,1)</f>
        <v>6.3</v>
      </c>
      <c r="L201" s="37"/>
      <c r="M201" s="17"/>
      <c r="N201" s="8" t="e">
        <f>VLOOKUP(B201,[1]!TTSV,7,0)</f>
        <v>#N/A</v>
      </c>
      <c r="Q201" s="8" t="str">
        <f>VLOOKUP(B201,[2]Sheet1!$B$3:$C$481,2,0)</f>
        <v>Thi lại</v>
      </c>
    </row>
    <row r="202" spans="1:17" s="8" customFormat="1" ht="18" customHeight="1" x14ac:dyDescent="0.2">
      <c r="A202" s="9">
        <f t="shared" si="8"/>
        <v>194</v>
      </c>
      <c r="B202" s="10" t="s">
        <v>493</v>
      </c>
      <c r="C202" s="11" t="s">
        <v>58</v>
      </c>
      <c r="D202" s="12" t="s">
        <v>212</v>
      </c>
      <c r="E202" s="10" t="s">
        <v>612</v>
      </c>
      <c r="F202" s="35">
        <v>0</v>
      </c>
      <c r="G202" s="35">
        <v>0</v>
      </c>
      <c r="H202" s="35">
        <v>0</v>
      </c>
      <c r="I202" s="35">
        <v>0</v>
      </c>
      <c r="J202" s="6">
        <f t="shared" si="9"/>
        <v>0</v>
      </c>
      <c r="K202" s="7">
        <f t="shared" si="10"/>
        <v>0</v>
      </c>
      <c r="L202" s="37"/>
      <c r="M202" s="17" t="s">
        <v>52</v>
      </c>
      <c r="N202" s="8" t="str">
        <f>VLOOKUP(B202,[1]!TTSV,7,0)</f>
        <v>08</v>
      </c>
      <c r="Q202" s="8" t="str">
        <f>VLOOKUP(B202,[2]Sheet1!$B$3:$C$481,2,0)</f>
        <v>Thi lại</v>
      </c>
    </row>
    <row r="203" spans="1:17" s="8" customFormat="1" ht="18" customHeight="1" x14ac:dyDescent="0.2">
      <c r="A203" s="9">
        <f t="shared" ref="A203:A265" si="11">ROW()-8</f>
        <v>195</v>
      </c>
      <c r="B203" s="10" t="s">
        <v>498</v>
      </c>
      <c r="C203" s="11" t="s">
        <v>58</v>
      </c>
      <c r="D203" s="12" t="s">
        <v>208</v>
      </c>
      <c r="E203" s="10" t="s">
        <v>613</v>
      </c>
      <c r="F203" s="35">
        <v>62</v>
      </c>
      <c r="G203" s="35">
        <v>56</v>
      </c>
      <c r="H203" s="35">
        <v>15</v>
      </c>
      <c r="I203" s="17">
        <v>48</v>
      </c>
      <c r="J203" s="6">
        <f t="shared" si="9"/>
        <v>181</v>
      </c>
      <c r="K203" s="7">
        <f t="shared" si="10"/>
        <v>4.5999999999999996</v>
      </c>
      <c r="L203" s="37">
        <v>167</v>
      </c>
      <c r="M203" s="17"/>
      <c r="N203" s="8" t="str">
        <f>VLOOKUP(B203,[1]!TTSV,7,0)</f>
        <v>08</v>
      </c>
      <c r="Q203" s="8" t="str">
        <f>VLOOKUP(B203,[2]Sheet1!$B$3:$C$481,2,0)</f>
        <v>Thi lại</v>
      </c>
    </row>
    <row r="204" spans="1:17" s="8" customFormat="1" ht="18" customHeight="1" x14ac:dyDescent="0.2">
      <c r="A204" s="9">
        <f t="shared" si="11"/>
        <v>196</v>
      </c>
      <c r="B204" s="10" t="s">
        <v>353</v>
      </c>
      <c r="C204" s="11" t="s">
        <v>157</v>
      </c>
      <c r="D204" s="12" t="s">
        <v>154</v>
      </c>
      <c r="E204" s="10" t="s">
        <v>599</v>
      </c>
      <c r="F204" s="17">
        <v>68</v>
      </c>
      <c r="G204" s="35">
        <v>69</v>
      </c>
      <c r="H204" s="17">
        <v>30</v>
      </c>
      <c r="I204" s="17">
        <v>53</v>
      </c>
      <c r="J204" s="6">
        <f t="shared" si="9"/>
        <v>220</v>
      </c>
      <c r="K204" s="7">
        <f t="shared" si="10"/>
        <v>5.5</v>
      </c>
      <c r="L204" s="37">
        <v>89</v>
      </c>
      <c r="M204" s="17"/>
      <c r="N204" s="8" t="str">
        <f>VLOOKUP(B204,[1]!TTSV,7,0)</f>
        <v>04</v>
      </c>
      <c r="Q204" s="8" t="str">
        <f>VLOOKUP(B204,[2]Sheet1!$B$3:$C$481,2,0)</f>
        <v>Thi lại</v>
      </c>
    </row>
    <row r="205" spans="1:17" s="8" customFormat="1" ht="18" customHeight="1" x14ac:dyDescent="0.2">
      <c r="A205" s="9">
        <f t="shared" si="11"/>
        <v>197</v>
      </c>
      <c r="B205" s="10" t="s">
        <v>435</v>
      </c>
      <c r="C205" s="11" t="s">
        <v>61</v>
      </c>
      <c r="D205" s="12" t="s">
        <v>436</v>
      </c>
      <c r="E205" s="10" t="s">
        <v>606</v>
      </c>
      <c r="F205" s="35">
        <v>40</v>
      </c>
      <c r="G205" s="35">
        <v>18</v>
      </c>
      <c r="H205" s="35">
        <v>20</v>
      </c>
      <c r="I205" s="17">
        <v>50</v>
      </c>
      <c r="J205" s="6">
        <f t="shared" si="9"/>
        <v>128</v>
      </c>
      <c r="K205" s="7">
        <f t="shared" si="10"/>
        <v>3.2</v>
      </c>
      <c r="L205" s="37">
        <v>116</v>
      </c>
      <c r="M205" s="17"/>
      <c r="N205" s="8" t="str">
        <f>VLOOKUP(B205,[1]!TTSV,7,0)</f>
        <v>06</v>
      </c>
      <c r="Q205" s="8" t="str">
        <f>VLOOKUP(B205,[2]Sheet1!$B$3:$C$481,2,0)</f>
        <v>Thi lại</v>
      </c>
    </row>
    <row r="206" spans="1:17" s="8" customFormat="1" ht="18" customHeight="1" x14ac:dyDescent="0.2">
      <c r="A206" s="9">
        <f t="shared" si="11"/>
        <v>198</v>
      </c>
      <c r="B206" s="10" t="s">
        <v>288</v>
      </c>
      <c r="C206" s="11" t="s">
        <v>218</v>
      </c>
      <c r="D206" s="12" t="s">
        <v>129</v>
      </c>
      <c r="E206" s="10" t="s">
        <v>588</v>
      </c>
      <c r="F206" s="35">
        <v>53</v>
      </c>
      <c r="G206" s="35">
        <v>50</v>
      </c>
      <c r="H206" s="35">
        <v>48</v>
      </c>
      <c r="I206" s="17">
        <v>5</v>
      </c>
      <c r="J206" s="6">
        <f t="shared" si="9"/>
        <v>156</v>
      </c>
      <c r="K206" s="7">
        <f t="shared" si="10"/>
        <v>3.9</v>
      </c>
      <c r="L206" s="37">
        <v>9</v>
      </c>
      <c r="M206" s="17"/>
      <c r="N206" s="8" t="str">
        <f>VLOOKUP(B206,[1]!TTSV,7,0)</f>
        <v>01</v>
      </c>
      <c r="Q206" s="8" t="str">
        <f>VLOOKUP(B206,[2]Sheet1!$B$3:$C$481,2,0)</f>
        <v>Thi lại</v>
      </c>
    </row>
    <row r="207" spans="1:17" s="8" customFormat="1" ht="18" customHeight="1" x14ac:dyDescent="0.2">
      <c r="A207" s="9">
        <f t="shared" si="11"/>
        <v>199</v>
      </c>
      <c r="B207" s="10" t="s">
        <v>362</v>
      </c>
      <c r="C207" s="11" t="s">
        <v>58</v>
      </c>
      <c r="D207" s="12" t="s">
        <v>129</v>
      </c>
      <c r="E207" s="10" t="s">
        <v>600</v>
      </c>
      <c r="F207" s="17">
        <v>33</v>
      </c>
      <c r="G207" s="35">
        <v>70</v>
      </c>
      <c r="H207" s="17">
        <v>35</v>
      </c>
      <c r="I207" s="17">
        <v>80</v>
      </c>
      <c r="J207" s="6">
        <f t="shared" si="9"/>
        <v>218</v>
      </c>
      <c r="K207" s="7">
        <f t="shared" si="10"/>
        <v>5.5</v>
      </c>
      <c r="L207" s="37">
        <v>75</v>
      </c>
      <c r="M207" s="17"/>
      <c r="N207" s="8" t="str">
        <f>VLOOKUP(B207,[1]!TTSV,7,0)</f>
        <v>04</v>
      </c>
      <c r="Q207" s="8" t="e">
        <f>VLOOKUP(B207,[2]Sheet1!$B$3:$C$481,2,0)</f>
        <v>#N/A</v>
      </c>
    </row>
    <row r="208" spans="1:17" s="8" customFormat="1" ht="18" customHeight="1" x14ac:dyDescent="0.2">
      <c r="A208" s="9">
        <f t="shared" si="11"/>
        <v>200</v>
      </c>
      <c r="B208" s="10" t="s">
        <v>523</v>
      </c>
      <c r="C208" s="11" t="s">
        <v>134</v>
      </c>
      <c r="D208" s="12" t="s">
        <v>129</v>
      </c>
      <c r="E208" s="10" t="s">
        <v>617</v>
      </c>
      <c r="F208" s="35">
        <v>32</v>
      </c>
      <c r="G208" s="35">
        <v>56</v>
      </c>
      <c r="H208" s="35">
        <v>20</v>
      </c>
      <c r="I208" s="17">
        <v>65</v>
      </c>
      <c r="J208" s="6">
        <f t="shared" si="9"/>
        <v>173</v>
      </c>
      <c r="K208" s="7">
        <f t="shared" si="10"/>
        <v>4.3999999999999995</v>
      </c>
      <c r="L208" s="37">
        <v>201</v>
      </c>
      <c r="M208" s="17"/>
      <c r="N208" s="8" t="str">
        <f>VLOOKUP(B208,[1]!TTSV,7,0)</f>
        <v>09</v>
      </c>
      <c r="Q208" s="8" t="e">
        <f>VLOOKUP(B208,[2]Sheet1!$B$3:$C$481,2,0)</f>
        <v>#N/A</v>
      </c>
    </row>
    <row r="209" spans="1:17" s="8" customFormat="1" ht="18" customHeight="1" x14ac:dyDescent="0.2">
      <c r="A209" s="9">
        <f t="shared" si="11"/>
        <v>201</v>
      </c>
      <c r="B209" s="10" t="s">
        <v>551</v>
      </c>
      <c r="C209" s="11" t="s">
        <v>552</v>
      </c>
      <c r="D209" s="12" t="s">
        <v>129</v>
      </c>
      <c r="E209" s="10" t="s">
        <v>619</v>
      </c>
      <c r="F209" s="35">
        <v>40</v>
      </c>
      <c r="G209" s="35">
        <v>54</v>
      </c>
      <c r="H209" s="35">
        <v>50</v>
      </c>
      <c r="I209" s="17">
        <v>0</v>
      </c>
      <c r="J209" s="6">
        <f t="shared" si="9"/>
        <v>144</v>
      </c>
      <c r="K209" s="7">
        <f t="shared" si="10"/>
        <v>3.6</v>
      </c>
      <c r="L209" s="37">
        <v>219</v>
      </c>
      <c r="M209" s="17"/>
      <c r="N209" s="8" t="str">
        <f>VLOOKUP(B209,[1]!TTSV,7,0)</f>
        <v>10</v>
      </c>
      <c r="Q209" s="8" t="str">
        <f>VLOOKUP(B209,[2]Sheet1!$B$3:$C$481,2,0)</f>
        <v>Thi lại</v>
      </c>
    </row>
    <row r="210" spans="1:17" s="8" customFormat="1" ht="18" customHeight="1" x14ac:dyDescent="0.2">
      <c r="A210" s="9">
        <f t="shared" si="11"/>
        <v>202</v>
      </c>
      <c r="B210" s="10" t="s">
        <v>265</v>
      </c>
      <c r="C210" s="11" t="s">
        <v>70</v>
      </c>
      <c r="D210" s="12" t="s">
        <v>266</v>
      </c>
      <c r="E210" s="10" t="s">
        <v>586</v>
      </c>
      <c r="F210" s="17">
        <v>76</v>
      </c>
      <c r="G210" s="35">
        <v>38</v>
      </c>
      <c r="H210" s="17">
        <v>44</v>
      </c>
      <c r="I210" s="17">
        <v>65</v>
      </c>
      <c r="J210" s="6">
        <f t="shared" si="9"/>
        <v>223</v>
      </c>
      <c r="K210" s="7">
        <f t="shared" si="10"/>
        <v>5.6</v>
      </c>
      <c r="L210" s="37">
        <v>16</v>
      </c>
      <c r="M210" s="17"/>
      <c r="N210" s="8" t="str">
        <f>VLOOKUP(B210,[1]!TTSV,7,0)</f>
        <v>01</v>
      </c>
      <c r="Q210" s="8" t="e">
        <f>VLOOKUP(B210,[2]Sheet1!$B$3:$C$481,2,0)</f>
        <v>#N/A</v>
      </c>
    </row>
    <row r="211" spans="1:17" s="8" customFormat="1" ht="18" customHeight="1" x14ac:dyDescent="0.2">
      <c r="A211" s="9">
        <f t="shared" si="11"/>
        <v>203</v>
      </c>
      <c r="B211" s="10" t="s">
        <v>406</v>
      </c>
      <c r="C211" s="11" t="s">
        <v>61</v>
      </c>
      <c r="D211" s="12" t="s">
        <v>407</v>
      </c>
      <c r="E211" s="10" t="s">
        <v>604</v>
      </c>
      <c r="F211" s="17">
        <v>62</v>
      </c>
      <c r="G211" s="17">
        <v>60</v>
      </c>
      <c r="H211" s="17">
        <v>32</v>
      </c>
      <c r="I211" s="17">
        <v>80</v>
      </c>
      <c r="J211" s="6">
        <f t="shared" si="9"/>
        <v>234</v>
      </c>
      <c r="K211" s="7">
        <f t="shared" si="10"/>
        <v>5.8999999999999995</v>
      </c>
      <c r="L211" s="37">
        <v>96</v>
      </c>
      <c r="M211" s="17"/>
      <c r="N211" s="8" t="str">
        <f>VLOOKUP(B211,[1]!TTSV,7,0)</f>
        <v>05</v>
      </c>
      <c r="Q211" s="8" t="e">
        <f>VLOOKUP(B211,[2]Sheet1!$B$3:$C$481,2,0)</f>
        <v>#N/A</v>
      </c>
    </row>
    <row r="212" spans="1:17" s="8" customFormat="1" ht="18" customHeight="1" x14ac:dyDescent="0.2">
      <c r="A212" s="9">
        <f t="shared" si="11"/>
        <v>204</v>
      </c>
      <c r="B212" s="10" t="s">
        <v>300</v>
      </c>
      <c r="C212" s="11" t="s">
        <v>58</v>
      </c>
      <c r="D212" s="12" t="s">
        <v>150</v>
      </c>
      <c r="E212" s="10" t="s">
        <v>589</v>
      </c>
      <c r="F212" s="17">
        <v>76</v>
      </c>
      <c r="G212" s="17">
        <v>44</v>
      </c>
      <c r="H212" s="17">
        <v>36</v>
      </c>
      <c r="I212" s="17">
        <v>55</v>
      </c>
      <c r="J212" s="6">
        <f t="shared" si="9"/>
        <v>211</v>
      </c>
      <c r="K212" s="7">
        <f t="shared" si="10"/>
        <v>5.3</v>
      </c>
      <c r="L212" s="37">
        <v>45</v>
      </c>
      <c r="M212" s="17"/>
      <c r="N212" s="8" t="str">
        <f>VLOOKUP(B212,[1]!TTSV,7,0)</f>
        <v>02</v>
      </c>
      <c r="Q212" s="8" t="str">
        <f>VLOOKUP(B212,[2]Sheet1!$B$3:$C$481,2,0)</f>
        <v>Thi lại</v>
      </c>
    </row>
    <row r="213" spans="1:17" s="8" customFormat="1" ht="18" customHeight="1" x14ac:dyDescent="0.2">
      <c r="A213" s="9">
        <f t="shared" si="11"/>
        <v>205</v>
      </c>
      <c r="B213" s="10" t="s">
        <v>456</v>
      </c>
      <c r="C213" s="11" t="s">
        <v>98</v>
      </c>
      <c r="D213" s="12" t="s">
        <v>150</v>
      </c>
      <c r="E213" s="10" t="s">
        <v>608</v>
      </c>
      <c r="F213" s="36">
        <v>38</v>
      </c>
      <c r="G213" s="36">
        <v>30</v>
      </c>
      <c r="H213" s="36">
        <v>12</v>
      </c>
      <c r="I213" s="17">
        <v>35</v>
      </c>
      <c r="J213" s="6">
        <f t="shared" si="9"/>
        <v>115</v>
      </c>
      <c r="K213" s="7">
        <f t="shared" si="10"/>
        <v>2.9</v>
      </c>
      <c r="L213" s="37">
        <v>139</v>
      </c>
      <c r="M213" s="17"/>
      <c r="N213" s="8" t="str">
        <f>VLOOKUP(B213,[1]!TTSV,7,0)</f>
        <v>07</v>
      </c>
      <c r="Q213" s="8" t="e">
        <f>VLOOKUP(B213,[2]Sheet1!$B$3:$C$481,2,0)</f>
        <v>#N/A</v>
      </c>
    </row>
    <row r="214" spans="1:17" s="8" customFormat="1" ht="18" customHeight="1" x14ac:dyDescent="0.2">
      <c r="A214" s="9">
        <f t="shared" si="11"/>
        <v>206</v>
      </c>
      <c r="B214" s="10" t="s">
        <v>335</v>
      </c>
      <c r="C214" s="11" t="s">
        <v>336</v>
      </c>
      <c r="D214" s="12" t="s">
        <v>138</v>
      </c>
      <c r="E214" s="10" t="s">
        <v>597</v>
      </c>
      <c r="F214" s="35">
        <v>53</v>
      </c>
      <c r="G214" s="35">
        <v>36</v>
      </c>
      <c r="H214" s="35">
        <v>35</v>
      </c>
      <c r="I214" s="17">
        <v>37</v>
      </c>
      <c r="J214" s="6">
        <f t="shared" si="9"/>
        <v>161</v>
      </c>
      <c r="K214" s="7">
        <f t="shared" si="10"/>
        <v>4.0999999999999996</v>
      </c>
      <c r="L214" s="37">
        <v>65</v>
      </c>
      <c r="M214" s="17"/>
      <c r="N214" s="8" t="str">
        <f>VLOOKUP(B214,[1]!TTSV,7,0)</f>
        <v>03</v>
      </c>
      <c r="Q214" s="8" t="str">
        <f>VLOOKUP(B214,[2]Sheet1!$B$3:$C$481,2,0)</f>
        <v>Thi lại</v>
      </c>
    </row>
    <row r="215" spans="1:17" s="8" customFormat="1" ht="18" customHeight="1" x14ac:dyDescent="0.2">
      <c r="A215" s="9">
        <f t="shared" si="11"/>
        <v>207</v>
      </c>
      <c r="B215" s="10" t="s">
        <v>373</v>
      </c>
      <c r="C215" s="11" t="s">
        <v>181</v>
      </c>
      <c r="D215" s="12" t="s">
        <v>138</v>
      </c>
      <c r="E215" s="10" t="s">
        <v>601</v>
      </c>
      <c r="F215" s="17">
        <v>35</v>
      </c>
      <c r="G215" s="35">
        <v>85</v>
      </c>
      <c r="H215" s="17">
        <v>50</v>
      </c>
      <c r="I215" s="17">
        <v>60</v>
      </c>
      <c r="J215" s="6">
        <f t="shared" si="9"/>
        <v>230</v>
      </c>
      <c r="K215" s="7">
        <f t="shared" si="10"/>
        <v>5.8</v>
      </c>
      <c r="L215" s="37">
        <v>77</v>
      </c>
      <c r="M215" s="17"/>
      <c r="N215" s="8" t="str">
        <f>VLOOKUP(B215,[1]!TTSV,7,0)</f>
        <v>04</v>
      </c>
      <c r="Q215" s="8" t="str">
        <f>VLOOKUP(B215,[2]Sheet1!$B$3:$C$481,2,0)</f>
        <v>Thi lại</v>
      </c>
    </row>
    <row r="216" spans="1:17" s="8" customFormat="1" ht="18" customHeight="1" x14ac:dyDescent="0.2">
      <c r="A216" s="9">
        <f t="shared" si="11"/>
        <v>208</v>
      </c>
      <c r="B216" s="10" t="s">
        <v>322</v>
      </c>
      <c r="C216" s="11" t="s">
        <v>72</v>
      </c>
      <c r="D216" s="12" t="s">
        <v>45</v>
      </c>
      <c r="E216" s="10" t="s">
        <v>593</v>
      </c>
      <c r="F216" s="35">
        <v>0</v>
      </c>
      <c r="G216" s="35">
        <v>0</v>
      </c>
      <c r="H216" s="35">
        <v>0</v>
      </c>
      <c r="I216" s="35">
        <v>0</v>
      </c>
      <c r="J216" s="6">
        <f t="shared" si="9"/>
        <v>0</v>
      </c>
      <c r="K216" s="7">
        <f t="shared" si="10"/>
        <v>0</v>
      </c>
      <c r="L216" s="37"/>
      <c r="M216" s="17" t="s">
        <v>52</v>
      </c>
      <c r="N216" s="8" t="str">
        <f>VLOOKUP(B216,[1]!TTSV,7,0)</f>
        <v>03</v>
      </c>
      <c r="Q216" s="8" t="e">
        <f>VLOOKUP(B216,[2]Sheet1!$B$3:$C$481,2,0)</f>
        <v>#N/A</v>
      </c>
    </row>
    <row r="217" spans="1:17" s="8" customFormat="1" ht="18" customHeight="1" x14ac:dyDescent="0.2">
      <c r="A217" s="9">
        <f t="shared" si="11"/>
        <v>209</v>
      </c>
      <c r="B217" s="10" t="s">
        <v>363</v>
      </c>
      <c r="C217" s="11" t="s">
        <v>112</v>
      </c>
      <c r="D217" s="12" t="s">
        <v>45</v>
      </c>
      <c r="E217" s="10" t="s">
        <v>600</v>
      </c>
      <c r="F217" s="17">
        <v>30</v>
      </c>
      <c r="G217" s="35">
        <v>48</v>
      </c>
      <c r="H217" s="17">
        <v>40</v>
      </c>
      <c r="I217" s="17">
        <v>70</v>
      </c>
      <c r="J217" s="6">
        <f t="shared" si="9"/>
        <v>188</v>
      </c>
      <c r="K217" s="7">
        <f t="shared" si="10"/>
        <v>4.7</v>
      </c>
      <c r="L217" s="37">
        <v>68</v>
      </c>
      <c r="M217" s="17"/>
      <c r="N217" s="8" t="str">
        <f>VLOOKUP(B217,[1]!TTSV,7,0)</f>
        <v>04</v>
      </c>
      <c r="Q217" s="8" t="e">
        <f>VLOOKUP(B217,[2]Sheet1!$B$3:$C$481,2,0)</f>
        <v>#N/A</v>
      </c>
    </row>
    <row r="218" spans="1:17" s="8" customFormat="1" ht="18" customHeight="1" x14ac:dyDescent="0.2">
      <c r="A218" s="9">
        <f t="shared" si="11"/>
        <v>210</v>
      </c>
      <c r="B218" s="10" t="s">
        <v>408</v>
      </c>
      <c r="C218" s="11" t="s">
        <v>93</v>
      </c>
      <c r="D218" s="12" t="s">
        <v>45</v>
      </c>
      <c r="E218" s="10" t="s">
        <v>604</v>
      </c>
      <c r="F218" s="35">
        <v>69</v>
      </c>
      <c r="G218" s="35">
        <v>48</v>
      </c>
      <c r="H218" s="35">
        <v>30</v>
      </c>
      <c r="I218" s="17">
        <v>36</v>
      </c>
      <c r="J218" s="6">
        <f t="shared" si="9"/>
        <v>183</v>
      </c>
      <c r="K218" s="7">
        <f t="shared" si="10"/>
        <v>4.5999999999999996</v>
      </c>
      <c r="L218" s="37">
        <v>112</v>
      </c>
      <c r="M218" s="17"/>
      <c r="N218" s="8" t="str">
        <f>VLOOKUP(B218,[1]!TTSV,7,0)</f>
        <v>05</v>
      </c>
      <c r="Q218" s="8" t="str">
        <f>VLOOKUP(B218,[2]Sheet1!$B$3:$C$481,2,0)</f>
        <v>Thi lại</v>
      </c>
    </row>
    <row r="219" spans="1:17" s="8" customFormat="1" ht="18" customHeight="1" x14ac:dyDescent="0.2">
      <c r="A219" s="9">
        <f t="shared" si="11"/>
        <v>211</v>
      </c>
      <c r="B219" s="10" t="s">
        <v>437</v>
      </c>
      <c r="C219" s="11" t="s">
        <v>438</v>
      </c>
      <c r="D219" s="12" t="s">
        <v>45</v>
      </c>
      <c r="E219" s="10" t="s">
        <v>606</v>
      </c>
      <c r="F219" s="17">
        <v>72</v>
      </c>
      <c r="G219" s="35">
        <v>43</v>
      </c>
      <c r="H219" s="17">
        <v>24</v>
      </c>
      <c r="I219" s="17">
        <v>50</v>
      </c>
      <c r="J219" s="6">
        <f t="shared" si="9"/>
        <v>189</v>
      </c>
      <c r="K219" s="7">
        <f t="shared" si="10"/>
        <v>4.8</v>
      </c>
      <c r="L219" s="37">
        <v>115</v>
      </c>
      <c r="M219" s="17"/>
      <c r="N219" s="8" t="str">
        <f>VLOOKUP(B219,[1]!TTSV,7,0)</f>
        <v>06</v>
      </c>
      <c r="Q219" s="8" t="e">
        <f>VLOOKUP(B219,[2]Sheet1!$B$3:$C$481,2,0)</f>
        <v>#N/A</v>
      </c>
    </row>
    <row r="220" spans="1:17" s="8" customFormat="1" ht="18" customHeight="1" x14ac:dyDescent="0.2">
      <c r="A220" s="9">
        <f t="shared" si="11"/>
        <v>212</v>
      </c>
      <c r="B220" s="10" t="s">
        <v>415</v>
      </c>
      <c r="C220" s="11" t="s">
        <v>77</v>
      </c>
      <c r="D220" s="12" t="s">
        <v>45</v>
      </c>
      <c r="E220" s="10" t="s">
        <v>605</v>
      </c>
      <c r="F220" s="17">
        <v>62</v>
      </c>
      <c r="G220" s="35">
        <v>76</v>
      </c>
      <c r="H220" s="17">
        <v>40</v>
      </c>
      <c r="I220" s="17">
        <v>55</v>
      </c>
      <c r="J220" s="6">
        <f t="shared" si="9"/>
        <v>233</v>
      </c>
      <c r="K220" s="7">
        <f t="shared" si="10"/>
        <v>5.8999999999999995</v>
      </c>
      <c r="L220" s="37">
        <v>132</v>
      </c>
      <c r="M220" s="17"/>
      <c r="N220" s="8" t="str">
        <f>VLOOKUP(B220,[1]!TTSV,7,0)</f>
        <v>06</v>
      </c>
      <c r="Q220" s="8" t="str">
        <f>VLOOKUP(B220,[2]Sheet1!$B$3:$C$481,2,0)</f>
        <v>Thi lại</v>
      </c>
    </row>
    <row r="221" spans="1:17" s="8" customFormat="1" ht="18" customHeight="1" x14ac:dyDescent="0.2">
      <c r="A221" s="9">
        <f t="shared" si="11"/>
        <v>213</v>
      </c>
      <c r="B221" s="10" t="s">
        <v>482</v>
      </c>
      <c r="C221" s="11" t="s">
        <v>483</v>
      </c>
      <c r="D221" s="12" t="s">
        <v>45</v>
      </c>
      <c r="E221" s="10" t="s">
        <v>611</v>
      </c>
      <c r="F221" s="35">
        <v>44</v>
      </c>
      <c r="G221" s="35">
        <v>25</v>
      </c>
      <c r="H221" s="35">
        <v>25</v>
      </c>
      <c r="I221" s="17">
        <v>0</v>
      </c>
      <c r="J221" s="6">
        <f t="shared" si="9"/>
        <v>94</v>
      </c>
      <c r="K221" s="7">
        <f t="shared" si="10"/>
        <v>2.4</v>
      </c>
      <c r="L221" s="37">
        <v>164</v>
      </c>
      <c r="M221" s="17"/>
      <c r="N221" s="8" t="str">
        <f>VLOOKUP(B221,[1]!TTSV,7,0)</f>
        <v>08</v>
      </c>
      <c r="Q221" s="8" t="e">
        <f>VLOOKUP(B221,[2]Sheet1!$B$3:$C$481,2,0)</f>
        <v>#N/A</v>
      </c>
    </row>
    <row r="222" spans="1:17" s="8" customFormat="1" ht="18" customHeight="1" x14ac:dyDescent="0.2">
      <c r="A222" s="9">
        <f t="shared" si="11"/>
        <v>214</v>
      </c>
      <c r="B222" s="10" t="s">
        <v>484</v>
      </c>
      <c r="C222" s="11" t="s">
        <v>67</v>
      </c>
      <c r="D222" s="12" t="s">
        <v>45</v>
      </c>
      <c r="E222" s="10" t="s">
        <v>611</v>
      </c>
      <c r="F222" s="35">
        <v>66</v>
      </c>
      <c r="G222" s="35">
        <v>60</v>
      </c>
      <c r="H222" s="35">
        <v>40</v>
      </c>
      <c r="I222" s="17">
        <v>75</v>
      </c>
      <c r="J222" s="6">
        <f t="shared" si="9"/>
        <v>241</v>
      </c>
      <c r="K222" s="7">
        <f t="shared" si="10"/>
        <v>6.1</v>
      </c>
      <c r="L222" s="37">
        <v>178</v>
      </c>
      <c r="M222" s="17"/>
      <c r="N222" s="8" t="str">
        <f>VLOOKUP(B222,[1]!TTSV,7,0)</f>
        <v>08</v>
      </c>
      <c r="Q222" s="8" t="e">
        <f>VLOOKUP(B222,[2]Sheet1!$B$3:$C$481,2,0)</f>
        <v>#N/A</v>
      </c>
    </row>
    <row r="223" spans="1:17" s="8" customFormat="1" ht="18" customHeight="1" x14ac:dyDescent="0.2">
      <c r="A223" s="9">
        <f t="shared" si="11"/>
        <v>215</v>
      </c>
      <c r="B223" s="10" t="s">
        <v>567</v>
      </c>
      <c r="C223" s="11" t="s">
        <v>137</v>
      </c>
      <c r="D223" s="12" t="s">
        <v>45</v>
      </c>
      <c r="E223" s="10" t="s">
        <v>620</v>
      </c>
      <c r="F223" s="35">
        <v>39</v>
      </c>
      <c r="G223" s="35">
        <v>80</v>
      </c>
      <c r="H223" s="35">
        <v>36</v>
      </c>
      <c r="I223" s="17">
        <v>50</v>
      </c>
      <c r="J223" s="6">
        <f t="shared" si="9"/>
        <v>205</v>
      </c>
      <c r="K223" s="7">
        <f t="shared" si="10"/>
        <v>5.1999999999999993</v>
      </c>
      <c r="L223" s="37">
        <v>228</v>
      </c>
      <c r="M223" s="17"/>
      <c r="N223" s="8" t="str">
        <f>VLOOKUP(B223,[1]!TTSV,7,0)</f>
        <v>10</v>
      </c>
      <c r="Q223" s="8" t="str">
        <f>VLOOKUP(B223,[2]Sheet1!$B$3:$C$481,2,0)</f>
        <v>Thi lại</v>
      </c>
    </row>
    <row r="224" spans="1:17" s="8" customFormat="1" ht="18" customHeight="1" x14ac:dyDescent="0.2">
      <c r="A224" s="9">
        <f t="shared" si="11"/>
        <v>216</v>
      </c>
      <c r="B224" s="10" t="s">
        <v>386</v>
      </c>
      <c r="C224" s="11" t="s">
        <v>241</v>
      </c>
      <c r="D224" s="12" t="s">
        <v>140</v>
      </c>
      <c r="E224" s="10" t="s">
        <v>602</v>
      </c>
      <c r="F224" s="35">
        <v>62</v>
      </c>
      <c r="G224" s="35">
        <v>48</v>
      </c>
      <c r="H224" s="35">
        <v>36</v>
      </c>
      <c r="I224" s="17">
        <v>60</v>
      </c>
      <c r="J224" s="6">
        <f t="shared" si="9"/>
        <v>206</v>
      </c>
      <c r="K224" s="7">
        <f t="shared" si="10"/>
        <v>5.1999999999999993</v>
      </c>
      <c r="L224" s="37">
        <v>108</v>
      </c>
      <c r="M224" s="17"/>
      <c r="N224" s="8" t="str">
        <f>VLOOKUP(B224,[1]!TTSV,7,0)</f>
        <v>05</v>
      </c>
      <c r="Q224" s="8" t="e">
        <f>VLOOKUP(B224,[2]Sheet1!$B$3:$C$481,2,0)</f>
        <v>#N/A</v>
      </c>
    </row>
    <row r="225" spans="1:17" s="8" customFormat="1" ht="18" customHeight="1" x14ac:dyDescent="0.2">
      <c r="A225" s="9">
        <f t="shared" si="11"/>
        <v>217</v>
      </c>
      <c r="B225" s="10" t="s">
        <v>338</v>
      </c>
      <c r="C225" s="11" t="s">
        <v>118</v>
      </c>
      <c r="D225" s="12" t="s">
        <v>85</v>
      </c>
      <c r="E225" s="10" t="s">
        <v>597</v>
      </c>
      <c r="F225" s="35">
        <v>51</v>
      </c>
      <c r="G225" s="35">
        <v>31</v>
      </c>
      <c r="H225" s="35">
        <v>40</v>
      </c>
      <c r="I225" s="17">
        <v>60</v>
      </c>
      <c r="J225" s="6">
        <f t="shared" si="9"/>
        <v>182</v>
      </c>
      <c r="K225" s="7">
        <f t="shared" si="10"/>
        <v>4.5999999999999996</v>
      </c>
      <c r="L225" s="37">
        <v>66</v>
      </c>
      <c r="M225" s="17"/>
      <c r="N225" s="8" t="str">
        <f>VLOOKUP(B225,[1]!TTSV,7,0)</f>
        <v>03</v>
      </c>
      <c r="Q225" s="8" t="str">
        <f>VLOOKUP(B225,[2]Sheet1!$B$3:$C$481,2,0)</f>
        <v>Thi lại</v>
      </c>
    </row>
    <row r="226" spans="1:17" s="8" customFormat="1" ht="18" customHeight="1" x14ac:dyDescent="0.2">
      <c r="A226" s="9">
        <f t="shared" si="11"/>
        <v>218</v>
      </c>
      <c r="B226" s="10" t="s">
        <v>337</v>
      </c>
      <c r="C226" s="11" t="s">
        <v>125</v>
      </c>
      <c r="D226" s="12" t="s">
        <v>85</v>
      </c>
      <c r="E226" s="10" t="s">
        <v>597</v>
      </c>
      <c r="F226" s="17">
        <v>30</v>
      </c>
      <c r="G226" s="35">
        <v>58</v>
      </c>
      <c r="H226" s="17">
        <v>37</v>
      </c>
      <c r="I226" s="17">
        <v>35</v>
      </c>
      <c r="J226" s="6">
        <f t="shared" si="9"/>
        <v>160</v>
      </c>
      <c r="K226" s="7">
        <f t="shared" si="10"/>
        <v>4</v>
      </c>
      <c r="L226" s="37"/>
      <c r="M226" s="17"/>
      <c r="N226" s="8" t="str">
        <f>VLOOKUP(B226,[1]!TTSV,7,0)</f>
        <v>03</v>
      </c>
      <c r="Q226" s="8" t="str">
        <f>VLOOKUP(B226,[2]Sheet1!$B$3:$C$481,2,0)</f>
        <v>Thi lại</v>
      </c>
    </row>
    <row r="227" spans="1:17" s="8" customFormat="1" ht="18" customHeight="1" x14ac:dyDescent="0.2">
      <c r="A227" s="9">
        <f t="shared" si="11"/>
        <v>219</v>
      </c>
      <c r="B227" s="10" t="s">
        <v>409</v>
      </c>
      <c r="C227" s="11" t="s">
        <v>156</v>
      </c>
      <c r="D227" s="12" t="s">
        <v>85</v>
      </c>
      <c r="E227" s="10" t="s">
        <v>604</v>
      </c>
      <c r="F227" s="35">
        <v>53</v>
      </c>
      <c r="G227" s="35">
        <v>56</v>
      </c>
      <c r="H227" s="35">
        <v>32</v>
      </c>
      <c r="I227" s="17">
        <v>60</v>
      </c>
      <c r="J227" s="6">
        <f t="shared" si="9"/>
        <v>201</v>
      </c>
      <c r="K227" s="7">
        <f t="shared" si="10"/>
        <v>5.0999999999999996</v>
      </c>
      <c r="L227" s="37">
        <v>111</v>
      </c>
      <c r="M227" s="17"/>
      <c r="N227" s="8" t="str">
        <f>VLOOKUP(B227,[1]!TTSV,7,0)</f>
        <v>05</v>
      </c>
      <c r="Q227" s="8" t="str">
        <f>VLOOKUP(B227,[2]Sheet1!$B$3:$C$481,2,0)</f>
        <v>Thi lại</v>
      </c>
    </row>
    <row r="228" spans="1:17" s="8" customFormat="1" ht="18" customHeight="1" x14ac:dyDescent="0.2">
      <c r="A228" s="9">
        <f t="shared" si="11"/>
        <v>220</v>
      </c>
      <c r="B228" s="10" t="s">
        <v>500</v>
      </c>
      <c r="C228" s="11" t="s">
        <v>176</v>
      </c>
      <c r="D228" s="12" t="s">
        <v>85</v>
      </c>
      <c r="E228" s="10" t="s">
        <v>613</v>
      </c>
      <c r="F228" s="35">
        <v>70</v>
      </c>
      <c r="G228" s="35">
        <v>41</v>
      </c>
      <c r="H228" s="35">
        <v>40</v>
      </c>
      <c r="I228" s="17">
        <v>64</v>
      </c>
      <c r="J228" s="6">
        <f t="shared" si="9"/>
        <v>215</v>
      </c>
      <c r="K228" s="7">
        <f t="shared" si="10"/>
        <v>5.3999999999999995</v>
      </c>
      <c r="L228" s="37">
        <v>163</v>
      </c>
      <c r="M228" s="17"/>
      <c r="N228" s="8" t="str">
        <f>VLOOKUP(B228,[1]!TTSV,7,0)</f>
        <v>08</v>
      </c>
      <c r="Q228" s="8" t="str">
        <f>VLOOKUP(B228,[2]Sheet1!$B$3:$C$481,2,0)</f>
        <v>Thi lại</v>
      </c>
    </row>
    <row r="229" spans="1:17" s="8" customFormat="1" ht="18" customHeight="1" x14ac:dyDescent="0.2">
      <c r="A229" s="9">
        <f t="shared" si="11"/>
        <v>221</v>
      </c>
      <c r="B229" s="10" t="s">
        <v>501</v>
      </c>
      <c r="C229" s="11" t="s">
        <v>180</v>
      </c>
      <c r="D229" s="12" t="s">
        <v>85</v>
      </c>
      <c r="E229" s="10" t="s">
        <v>613</v>
      </c>
      <c r="F229" s="35">
        <v>64</v>
      </c>
      <c r="G229" s="35">
        <v>50</v>
      </c>
      <c r="H229" s="35">
        <v>40</v>
      </c>
      <c r="I229" s="17">
        <v>39</v>
      </c>
      <c r="J229" s="6">
        <f t="shared" si="9"/>
        <v>193</v>
      </c>
      <c r="K229" s="7">
        <f t="shared" si="10"/>
        <v>4.8999999999999995</v>
      </c>
      <c r="L229" s="37">
        <v>165</v>
      </c>
      <c r="M229" s="17"/>
      <c r="N229" s="8" t="str">
        <f>VLOOKUP(B229,[1]!TTSV,7,0)</f>
        <v>08</v>
      </c>
      <c r="Q229" s="8" t="str">
        <f>VLOOKUP(B229,[2]Sheet1!$B$3:$C$481,2,0)</f>
        <v>Thi lại</v>
      </c>
    </row>
    <row r="230" spans="1:17" s="8" customFormat="1" ht="18" customHeight="1" x14ac:dyDescent="0.2">
      <c r="A230" s="9">
        <f t="shared" si="11"/>
        <v>222</v>
      </c>
      <c r="B230" s="10" t="s">
        <v>499</v>
      </c>
      <c r="C230" s="11" t="s">
        <v>195</v>
      </c>
      <c r="D230" s="12" t="s">
        <v>85</v>
      </c>
      <c r="E230" s="10" t="s">
        <v>613</v>
      </c>
      <c r="F230" s="35">
        <v>43</v>
      </c>
      <c r="G230" s="35">
        <v>40</v>
      </c>
      <c r="H230" s="35">
        <v>10</v>
      </c>
      <c r="I230" s="17">
        <v>45</v>
      </c>
      <c r="J230" s="6">
        <f t="shared" si="9"/>
        <v>138</v>
      </c>
      <c r="K230" s="7">
        <f t="shared" si="10"/>
        <v>3.5</v>
      </c>
      <c r="L230" s="37">
        <v>168</v>
      </c>
      <c r="M230" s="17"/>
      <c r="N230" s="8" t="str">
        <f>VLOOKUP(B230,[1]!TTSV,7,0)</f>
        <v>08</v>
      </c>
      <c r="Q230" s="8" t="str">
        <f>VLOOKUP(B230,[2]Sheet1!$B$3:$C$481,2,0)</f>
        <v>Thi lại</v>
      </c>
    </row>
    <row r="231" spans="1:17" s="8" customFormat="1" ht="18" customHeight="1" x14ac:dyDescent="0.2">
      <c r="A231" s="9">
        <f t="shared" si="11"/>
        <v>223</v>
      </c>
      <c r="B231" s="10" t="s">
        <v>534</v>
      </c>
      <c r="C231" s="11" t="s">
        <v>230</v>
      </c>
      <c r="D231" s="12" t="s">
        <v>85</v>
      </c>
      <c r="E231" s="10" t="s">
        <v>618</v>
      </c>
      <c r="F231" s="35">
        <v>80</v>
      </c>
      <c r="G231" s="35">
        <v>31</v>
      </c>
      <c r="H231" s="35">
        <v>30</v>
      </c>
      <c r="I231" s="17">
        <v>56</v>
      </c>
      <c r="J231" s="6">
        <f t="shared" si="9"/>
        <v>197</v>
      </c>
      <c r="K231" s="7">
        <f t="shared" si="10"/>
        <v>5</v>
      </c>
      <c r="L231" s="37">
        <v>204</v>
      </c>
      <c r="M231" s="17"/>
      <c r="N231" s="8" t="str">
        <f>VLOOKUP(B231,[1]!TTSV,7,0)</f>
        <v>09</v>
      </c>
      <c r="P231" s="8">
        <v>90</v>
      </c>
      <c r="Q231" s="8" t="str">
        <f>VLOOKUP(B231,[2]Sheet1!$B$3:$C$481,2,0)</f>
        <v>Thi lại</v>
      </c>
    </row>
    <row r="232" spans="1:17" s="8" customFormat="1" ht="18" customHeight="1" x14ac:dyDescent="0.2">
      <c r="A232" s="9">
        <f t="shared" si="11"/>
        <v>224</v>
      </c>
      <c r="B232" s="10" t="s">
        <v>568</v>
      </c>
      <c r="C232" s="11" t="s">
        <v>109</v>
      </c>
      <c r="D232" s="12" t="s">
        <v>85</v>
      </c>
      <c r="E232" s="10" t="s">
        <v>620</v>
      </c>
      <c r="F232" s="35">
        <v>75</v>
      </c>
      <c r="G232" s="35">
        <v>70</v>
      </c>
      <c r="H232" s="35">
        <v>40</v>
      </c>
      <c r="I232" s="17">
        <v>70</v>
      </c>
      <c r="J232" s="6">
        <f t="shared" si="9"/>
        <v>255</v>
      </c>
      <c r="K232" s="7">
        <f t="shared" si="10"/>
        <v>6.3999999999999995</v>
      </c>
      <c r="L232" s="37">
        <v>205</v>
      </c>
      <c r="M232" s="17"/>
      <c r="N232" s="8" t="str">
        <f>VLOOKUP(B232,[1]!TTSV,7,0)</f>
        <v>10</v>
      </c>
      <c r="P232" s="8">
        <v>70</v>
      </c>
      <c r="Q232" s="8" t="str">
        <f>VLOOKUP(B232,[2]Sheet1!$B$3:$C$481,2,0)</f>
        <v>Thi lại</v>
      </c>
    </row>
    <row r="233" spans="1:17" s="8" customFormat="1" ht="18" customHeight="1" x14ac:dyDescent="0.2">
      <c r="A233" s="9">
        <f t="shared" si="11"/>
        <v>225</v>
      </c>
      <c r="B233" s="10" t="s">
        <v>574</v>
      </c>
      <c r="C233" s="11" t="s">
        <v>575</v>
      </c>
      <c r="D233" s="12" t="s">
        <v>85</v>
      </c>
      <c r="E233" s="10" t="s">
        <v>594</v>
      </c>
      <c r="F233" s="35">
        <v>56</v>
      </c>
      <c r="G233" s="35">
        <v>85</v>
      </c>
      <c r="H233" s="35">
        <v>56</v>
      </c>
      <c r="I233" s="17">
        <v>95</v>
      </c>
      <c r="J233" s="6">
        <f t="shared" si="9"/>
        <v>292</v>
      </c>
      <c r="K233" s="7">
        <f t="shared" si="10"/>
        <v>7.3</v>
      </c>
      <c r="L233" s="37">
        <v>221</v>
      </c>
      <c r="M233" s="17"/>
      <c r="N233" s="8" t="str">
        <f>VLOOKUP(B233,[1]!TTSV,7,0)</f>
        <v>10</v>
      </c>
      <c r="P233" s="8">
        <v>60</v>
      </c>
      <c r="Q233" s="8" t="str">
        <f>VLOOKUP(B233,[2]Sheet1!$B$3:$C$481,2,0)</f>
        <v>Thi lại</v>
      </c>
    </row>
    <row r="234" spans="1:17" s="8" customFormat="1" ht="18" customHeight="1" x14ac:dyDescent="0.2">
      <c r="A234" s="9">
        <f t="shared" si="11"/>
        <v>226</v>
      </c>
      <c r="B234" s="10" t="s">
        <v>573</v>
      </c>
      <c r="C234" s="11" t="s">
        <v>109</v>
      </c>
      <c r="D234" s="12" t="s">
        <v>85</v>
      </c>
      <c r="E234" s="10" t="s">
        <v>621</v>
      </c>
      <c r="F234" s="35">
        <v>0</v>
      </c>
      <c r="G234" s="35">
        <v>0</v>
      </c>
      <c r="H234" s="35">
        <v>0</v>
      </c>
      <c r="I234" s="35">
        <v>0</v>
      </c>
      <c r="J234" s="6">
        <f t="shared" si="9"/>
        <v>0</v>
      </c>
      <c r="K234" s="7">
        <f t="shared" si="10"/>
        <v>0</v>
      </c>
      <c r="L234" s="37"/>
      <c r="M234" s="17" t="s">
        <v>52</v>
      </c>
      <c r="N234" s="8" t="str">
        <f>VLOOKUP(B234,[1]!TTSV,7,0)</f>
        <v>10</v>
      </c>
      <c r="P234" s="8">
        <v>60</v>
      </c>
      <c r="Q234" s="8" t="str">
        <f>VLOOKUP(B234,[2]Sheet1!$B$3:$C$481,2,0)</f>
        <v>Thi lại</v>
      </c>
    </row>
    <row r="235" spans="1:17" s="8" customFormat="1" ht="18" customHeight="1" x14ac:dyDescent="0.2">
      <c r="A235" s="9">
        <f t="shared" si="11"/>
        <v>227</v>
      </c>
      <c r="B235" s="10" t="s">
        <v>465</v>
      </c>
      <c r="C235" s="11" t="s">
        <v>148</v>
      </c>
      <c r="D235" s="12" t="s">
        <v>214</v>
      </c>
      <c r="E235" s="10" t="s">
        <v>609</v>
      </c>
      <c r="F235" s="17">
        <v>76</v>
      </c>
      <c r="G235" s="35">
        <v>46</v>
      </c>
      <c r="H235" s="17">
        <v>25</v>
      </c>
      <c r="I235" s="17">
        <v>44</v>
      </c>
      <c r="J235" s="6">
        <f t="shared" si="9"/>
        <v>191</v>
      </c>
      <c r="K235" s="7">
        <f t="shared" si="10"/>
        <v>4.8</v>
      </c>
      <c r="L235" s="37">
        <v>158</v>
      </c>
      <c r="M235" s="17"/>
      <c r="N235" s="8" t="str">
        <f>VLOOKUP(B235,[1]!TTSV,7,0)</f>
        <v>07</v>
      </c>
      <c r="Q235" s="8" t="str">
        <f>VLOOKUP(B235,[2]Sheet1!$B$3:$C$481,2,0)</f>
        <v>Thi lại</v>
      </c>
    </row>
    <row r="236" spans="1:17" s="8" customFormat="1" ht="18" customHeight="1" x14ac:dyDescent="0.2">
      <c r="A236" s="9">
        <f t="shared" si="11"/>
        <v>228</v>
      </c>
      <c r="B236" s="10" t="s">
        <v>347</v>
      </c>
      <c r="C236" s="11" t="s">
        <v>239</v>
      </c>
      <c r="D236" s="12" t="s">
        <v>145</v>
      </c>
      <c r="E236" s="10" t="s">
        <v>598</v>
      </c>
      <c r="F236" s="17">
        <v>43</v>
      </c>
      <c r="G236" s="35">
        <v>36</v>
      </c>
      <c r="H236" s="17">
        <v>35</v>
      </c>
      <c r="I236" s="17">
        <v>35</v>
      </c>
      <c r="J236" s="6">
        <f t="shared" si="9"/>
        <v>149</v>
      </c>
      <c r="K236" s="7">
        <f t="shared" si="10"/>
        <v>3.8000000000000003</v>
      </c>
      <c r="L236" s="37">
        <v>67</v>
      </c>
      <c r="M236" s="17"/>
      <c r="N236" s="8" t="str">
        <f>VLOOKUP(B236,[1]!TTSV,7,0)</f>
        <v>03</v>
      </c>
      <c r="Q236" s="8" t="str">
        <f>VLOOKUP(B236,[2]Sheet1!$B$3:$C$481,2,0)</f>
        <v>Thi lại</v>
      </c>
    </row>
    <row r="237" spans="1:17" s="8" customFormat="1" ht="18" customHeight="1" x14ac:dyDescent="0.2">
      <c r="A237" s="9">
        <f t="shared" si="11"/>
        <v>229</v>
      </c>
      <c r="B237" s="10" t="s">
        <v>569</v>
      </c>
      <c r="C237" s="11" t="s">
        <v>215</v>
      </c>
      <c r="D237" s="12" t="s">
        <v>42</v>
      </c>
      <c r="E237" s="10" t="s">
        <v>620</v>
      </c>
      <c r="F237" s="17">
        <v>38</v>
      </c>
      <c r="G237" s="35">
        <v>50</v>
      </c>
      <c r="H237" s="17">
        <v>35</v>
      </c>
      <c r="I237" s="17">
        <v>46</v>
      </c>
      <c r="J237" s="6">
        <f t="shared" si="9"/>
        <v>169</v>
      </c>
      <c r="K237" s="7">
        <f t="shared" si="10"/>
        <v>4.3</v>
      </c>
      <c r="L237" s="37">
        <v>222</v>
      </c>
      <c r="M237" s="17"/>
      <c r="N237" s="8" t="str">
        <f>VLOOKUP(B237,[1]!TTSV,7,0)</f>
        <v>10</v>
      </c>
      <c r="Q237" s="8" t="str">
        <f>VLOOKUP(B237,[2]Sheet1!$B$3:$C$481,2,0)</f>
        <v>Thi lại</v>
      </c>
    </row>
    <row r="238" spans="1:17" s="8" customFormat="1" ht="18" customHeight="1" x14ac:dyDescent="0.2">
      <c r="A238" s="9">
        <f t="shared" si="11"/>
        <v>230</v>
      </c>
      <c r="B238" s="10" t="s">
        <v>315</v>
      </c>
      <c r="C238" s="11" t="s">
        <v>187</v>
      </c>
      <c r="D238" s="12" t="s">
        <v>21</v>
      </c>
      <c r="E238" s="10" t="s">
        <v>591</v>
      </c>
      <c r="F238" s="35">
        <v>0</v>
      </c>
      <c r="G238" s="35">
        <v>0</v>
      </c>
      <c r="H238" s="35">
        <v>0</v>
      </c>
      <c r="I238" s="35">
        <v>0</v>
      </c>
      <c r="J238" s="6">
        <f t="shared" si="9"/>
        <v>0</v>
      </c>
      <c r="K238" s="7">
        <f t="shared" si="10"/>
        <v>0</v>
      </c>
      <c r="L238" s="37"/>
      <c r="M238" s="17" t="s">
        <v>52</v>
      </c>
      <c r="N238" s="8" t="str">
        <f>VLOOKUP(B238,[1]!TTSV,7,0)</f>
        <v>02</v>
      </c>
      <c r="Q238" s="8" t="e">
        <f>VLOOKUP(B238,[2]Sheet1!$B$3:$C$481,2,0)</f>
        <v>#N/A</v>
      </c>
    </row>
    <row r="239" spans="1:17" s="8" customFormat="1" ht="18" customHeight="1" x14ac:dyDescent="0.2">
      <c r="A239" s="9">
        <f t="shared" si="11"/>
        <v>231</v>
      </c>
      <c r="B239" s="10" t="s">
        <v>364</v>
      </c>
      <c r="C239" s="11" t="s">
        <v>119</v>
      </c>
      <c r="D239" s="12" t="s">
        <v>21</v>
      </c>
      <c r="E239" s="10" t="s">
        <v>600</v>
      </c>
      <c r="F239" s="35">
        <v>63</v>
      </c>
      <c r="G239" s="35">
        <v>60</v>
      </c>
      <c r="H239" s="35">
        <v>45</v>
      </c>
      <c r="I239" s="17">
        <v>30</v>
      </c>
      <c r="J239" s="6">
        <f t="shared" si="9"/>
        <v>198</v>
      </c>
      <c r="K239" s="7">
        <f t="shared" si="10"/>
        <v>5</v>
      </c>
      <c r="L239" s="37">
        <v>80</v>
      </c>
      <c r="M239" s="17"/>
      <c r="N239" s="8" t="str">
        <f>VLOOKUP(B239,[1]!TTSV,7,0)</f>
        <v>04</v>
      </c>
      <c r="Q239" s="8" t="str">
        <f>VLOOKUP(B239,[2]Sheet1!$B$3:$C$481,2,0)</f>
        <v>Thi lại</v>
      </c>
    </row>
    <row r="240" spans="1:17" s="8" customFormat="1" ht="18" customHeight="1" x14ac:dyDescent="0.2">
      <c r="A240" s="9">
        <f t="shared" si="11"/>
        <v>232</v>
      </c>
      <c r="B240" s="10" t="s">
        <v>439</v>
      </c>
      <c r="C240" s="11" t="s">
        <v>57</v>
      </c>
      <c r="D240" s="12" t="s">
        <v>21</v>
      </c>
      <c r="E240" s="10" t="s">
        <v>606</v>
      </c>
      <c r="F240" s="35">
        <v>51</v>
      </c>
      <c r="G240" s="35">
        <v>35</v>
      </c>
      <c r="H240" s="35">
        <v>16</v>
      </c>
      <c r="I240" s="17">
        <v>60</v>
      </c>
      <c r="J240" s="6">
        <f t="shared" si="9"/>
        <v>162</v>
      </c>
      <c r="K240" s="7">
        <f t="shared" si="10"/>
        <v>4.0999999999999996</v>
      </c>
      <c r="L240" s="37">
        <v>119</v>
      </c>
      <c r="M240" s="17"/>
      <c r="N240" s="8" t="str">
        <f>VLOOKUP(B240,[1]!TTSV,7,0)</f>
        <v>06</v>
      </c>
      <c r="Q240" s="8" t="e">
        <f>VLOOKUP(B240,[2]Sheet1!$B$3:$C$481,2,0)</f>
        <v>#N/A</v>
      </c>
    </row>
    <row r="241" spans="1:17" s="8" customFormat="1" ht="18" customHeight="1" x14ac:dyDescent="0.2">
      <c r="A241" s="9">
        <f t="shared" si="11"/>
        <v>233</v>
      </c>
      <c r="B241" s="10" t="s">
        <v>553</v>
      </c>
      <c r="C241" s="11" t="s">
        <v>554</v>
      </c>
      <c r="D241" s="12" t="s">
        <v>21</v>
      </c>
      <c r="E241" s="10" t="s">
        <v>619</v>
      </c>
      <c r="F241" s="35">
        <v>43</v>
      </c>
      <c r="G241" s="35">
        <v>15</v>
      </c>
      <c r="H241" s="35">
        <v>25</v>
      </c>
      <c r="I241" s="17">
        <v>20</v>
      </c>
      <c r="J241" s="6">
        <f t="shared" si="9"/>
        <v>103</v>
      </c>
      <c r="K241" s="7">
        <f t="shared" si="10"/>
        <v>2.6</v>
      </c>
      <c r="L241" s="37">
        <v>214</v>
      </c>
      <c r="M241" s="17"/>
      <c r="N241" s="8" t="str">
        <f>VLOOKUP(B241,[1]!TTSV,7,0)</f>
        <v>10</v>
      </c>
      <c r="Q241" s="8" t="e">
        <f>VLOOKUP(B241,[2]Sheet1!$B$3:$C$481,2,0)</f>
        <v>#N/A</v>
      </c>
    </row>
    <row r="242" spans="1:17" s="8" customFormat="1" ht="18" customHeight="1" x14ac:dyDescent="0.2">
      <c r="A242" s="9">
        <f t="shared" si="11"/>
        <v>234</v>
      </c>
      <c r="B242" s="10" t="s">
        <v>485</v>
      </c>
      <c r="C242" s="11" t="s">
        <v>486</v>
      </c>
      <c r="D242" s="12" t="s">
        <v>133</v>
      </c>
      <c r="E242" s="10" t="s">
        <v>611</v>
      </c>
      <c r="F242" s="17">
        <v>62</v>
      </c>
      <c r="G242" s="35">
        <v>25</v>
      </c>
      <c r="H242" s="17">
        <v>15</v>
      </c>
      <c r="I242" s="17">
        <v>60</v>
      </c>
      <c r="J242" s="6">
        <f t="shared" si="9"/>
        <v>162</v>
      </c>
      <c r="K242" s="7">
        <f t="shared" si="10"/>
        <v>4.0999999999999996</v>
      </c>
      <c r="L242" s="37">
        <v>172</v>
      </c>
      <c r="M242" s="17"/>
      <c r="N242" s="8" t="str">
        <f>VLOOKUP(B242,[1]!TTSV,7,0)</f>
        <v>08</v>
      </c>
      <c r="Q242" s="8" t="e">
        <f>VLOOKUP(B242,[2]Sheet1!$B$3:$C$481,2,0)</f>
        <v>#N/A</v>
      </c>
    </row>
    <row r="243" spans="1:17" s="8" customFormat="1" ht="18" customHeight="1" x14ac:dyDescent="0.2">
      <c r="A243" s="9">
        <f t="shared" si="11"/>
        <v>235</v>
      </c>
      <c r="B243" s="10" t="s">
        <v>570</v>
      </c>
      <c r="C243" s="11" t="s">
        <v>61</v>
      </c>
      <c r="D243" s="12" t="s">
        <v>133</v>
      </c>
      <c r="E243" s="10" t="s">
        <v>620</v>
      </c>
      <c r="F243" s="17">
        <v>59</v>
      </c>
      <c r="G243" s="35">
        <v>54</v>
      </c>
      <c r="H243" s="17">
        <v>30</v>
      </c>
      <c r="I243" s="17">
        <v>45</v>
      </c>
      <c r="J243" s="6">
        <f t="shared" si="9"/>
        <v>188</v>
      </c>
      <c r="K243" s="7">
        <f t="shared" si="10"/>
        <v>4.7</v>
      </c>
      <c r="L243" s="37">
        <v>209</v>
      </c>
      <c r="M243" s="17"/>
      <c r="N243" s="8" t="str">
        <f>VLOOKUP(B243,[1]!TTSV,7,0)</f>
        <v>10</v>
      </c>
      <c r="Q243" s="8" t="e">
        <f>VLOOKUP(B243,[2]Sheet1!$B$3:$C$481,2,0)</f>
        <v>#N/A</v>
      </c>
    </row>
    <row r="244" spans="1:17" s="8" customFormat="1" ht="18" customHeight="1" x14ac:dyDescent="0.2">
      <c r="A244" s="9">
        <f t="shared" si="11"/>
        <v>236</v>
      </c>
      <c r="B244" s="10" t="s">
        <v>555</v>
      </c>
      <c r="C244" s="11" t="s">
        <v>149</v>
      </c>
      <c r="D244" s="12" t="s">
        <v>133</v>
      </c>
      <c r="E244" s="10" t="s">
        <v>619</v>
      </c>
      <c r="F244" s="17">
        <v>47</v>
      </c>
      <c r="G244" s="35">
        <v>5</v>
      </c>
      <c r="H244" s="17">
        <v>25</v>
      </c>
      <c r="I244" s="17">
        <v>0</v>
      </c>
      <c r="J244" s="6">
        <f t="shared" si="9"/>
        <v>77</v>
      </c>
      <c r="K244" s="7">
        <f t="shared" si="10"/>
        <v>2</v>
      </c>
      <c r="L244" s="37">
        <v>215</v>
      </c>
      <c r="M244" s="17"/>
      <c r="N244" s="8" t="str">
        <f>VLOOKUP(B244,[1]!TTSV,7,0)</f>
        <v>10</v>
      </c>
      <c r="Q244" s="8" t="str">
        <f>VLOOKUP(B244,[2]Sheet1!$B$3:$C$481,2,0)</f>
        <v>Thi lại</v>
      </c>
    </row>
    <row r="245" spans="1:17" s="8" customFormat="1" ht="18" customHeight="1" x14ac:dyDescent="0.2">
      <c r="A245" s="9">
        <f t="shared" si="11"/>
        <v>237</v>
      </c>
      <c r="B245" s="10" t="s">
        <v>471</v>
      </c>
      <c r="C245" s="11" t="s">
        <v>178</v>
      </c>
      <c r="D245" s="12" t="s">
        <v>29</v>
      </c>
      <c r="E245" s="10" t="s">
        <v>610</v>
      </c>
      <c r="F245" s="35">
        <v>47</v>
      </c>
      <c r="G245" s="35">
        <v>30</v>
      </c>
      <c r="H245" s="35">
        <v>16</v>
      </c>
      <c r="I245" s="17">
        <v>25</v>
      </c>
      <c r="J245" s="6">
        <f t="shared" si="9"/>
        <v>118</v>
      </c>
      <c r="K245" s="7">
        <f t="shared" si="10"/>
        <v>3</v>
      </c>
      <c r="L245" s="37">
        <v>143</v>
      </c>
      <c r="M245" s="17"/>
      <c r="N245" s="8" t="str">
        <f>VLOOKUP(B245,[1]!TTSV,7,0)</f>
        <v>07</v>
      </c>
      <c r="Q245" s="8" t="e">
        <f>VLOOKUP(B245,[2]Sheet1!$B$3:$C$481,2,0)</f>
        <v>#N/A</v>
      </c>
    </row>
    <row r="246" spans="1:17" s="8" customFormat="1" ht="18" customHeight="1" x14ac:dyDescent="0.2">
      <c r="A246" s="9">
        <f t="shared" si="11"/>
        <v>238</v>
      </c>
      <c r="B246" s="10" t="s">
        <v>627</v>
      </c>
      <c r="C246" s="11" t="s">
        <v>147</v>
      </c>
      <c r="D246" s="12" t="s">
        <v>29</v>
      </c>
      <c r="E246" s="10" t="s">
        <v>628</v>
      </c>
      <c r="F246" s="35">
        <v>39</v>
      </c>
      <c r="G246" s="35">
        <v>48</v>
      </c>
      <c r="H246" s="35">
        <v>24</v>
      </c>
      <c r="I246" s="17">
        <v>65</v>
      </c>
      <c r="J246" s="6">
        <f t="shared" si="9"/>
        <v>176</v>
      </c>
      <c r="K246" s="7">
        <f t="shared" si="10"/>
        <v>4.4000000000000004</v>
      </c>
      <c r="L246" s="37">
        <v>140</v>
      </c>
      <c r="M246" s="17"/>
      <c r="N246" s="8" t="e">
        <f>VLOOKUP(B246,[1]!TTSV,7,0)</f>
        <v>#N/A</v>
      </c>
      <c r="Q246" s="8" t="e">
        <f>VLOOKUP(B246,[2]Sheet1!$B$3:$C$481,2,0)</f>
        <v>#N/A</v>
      </c>
    </row>
    <row r="247" spans="1:17" s="8" customFormat="1" ht="18" customHeight="1" x14ac:dyDescent="0.2">
      <c r="A247" s="9">
        <f t="shared" si="11"/>
        <v>239</v>
      </c>
      <c r="B247" s="10" t="s">
        <v>374</v>
      </c>
      <c r="C247" s="11" t="s">
        <v>139</v>
      </c>
      <c r="D247" s="12" t="s">
        <v>170</v>
      </c>
      <c r="E247" s="10" t="s">
        <v>601</v>
      </c>
      <c r="F247" s="35">
        <v>62</v>
      </c>
      <c r="G247" s="35">
        <v>64</v>
      </c>
      <c r="H247" s="35">
        <v>55</v>
      </c>
      <c r="I247" s="17">
        <v>70</v>
      </c>
      <c r="J247" s="6">
        <f t="shared" si="9"/>
        <v>251</v>
      </c>
      <c r="K247" s="7">
        <f t="shared" si="10"/>
        <v>6.3</v>
      </c>
      <c r="L247" s="37">
        <v>70</v>
      </c>
      <c r="M247" s="17"/>
      <c r="N247" s="8" t="str">
        <f>VLOOKUP(B247,[1]!TTSV,7,0)</f>
        <v>04</v>
      </c>
      <c r="Q247" s="8" t="e">
        <f>VLOOKUP(B247,[2]Sheet1!$B$3:$C$481,2,0)</f>
        <v>#N/A</v>
      </c>
    </row>
    <row r="248" spans="1:17" s="8" customFormat="1" ht="18" customHeight="1" x14ac:dyDescent="0.2">
      <c r="A248" s="9">
        <f t="shared" si="11"/>
        <v>240</v>
      </c>
      <c r="B248" s="10" t="s">
        <v>316</v>
      </c>
      <c r="C248" s="11" t="s">
        <v>317</v>
      </c>
      <c r="D248" s="12" t="s">
        <v>33</v>
      </c>
      <c r="E248" s="10" t="s">
        <v>591</v>
      </c>
      <c r="F248" s="17">
        <v>46</v>
      </c>
      <c r="G248" s="35">
        <v>78</v>
      </c>
      <c r="H248" s="17">
        <v>52</v>
      </c>
      <c r="I248" s="17">
        <v>60</v>
      </c>
      <c r="J248" s="6">
        <f t="shared" si="9"/>
        <v>236</v>
      </c>
      <c r="K248" s="7">
        <f t="shared" si="10"/>
        <v>5.9</v>
      </c>
      <c r="L248" s="37">
        <v>31</v>
      </c>
      <c r="M248" s="17"/>
      <c r="N248" s="8" t="str">
        <f>VLOOKUP(B248,[1]!TTSV,7,0)</f>
        <v>02</v>
      </c>
      <c r="Q248" s="8" t="str">
        <f>VLOOKUP(B248,[2]Sheet1!$B$3:$C$481,2,0)</f>
        <v>Thi lại</v>
      </c>
    </row>
    <row r="249" spans="1:17" s="8" customFormat="1" ht="18" customHeight="1" x14ac:dyDescent="0.2">
      <c r="A249" s="9">
        <f t="shared" si="11"/>
        <v>241</v>
      </c>
      <c r="B249" s="10" t="s">
        <v>307</v>
      </c>
      <c r="C249" s="11" t="s">
        <v>233</v>
      </c>
      <c r="D249" s="12" t="s">
        <v>33</v>
      </c>
      <c r="E249" s="10" t="s">
        <v>590</v>
      </c>
      <c r="F249" s="17">
        <v>85</v>
      </c>
      <c r="G249" s="35">
        <v>60</v>
      </c>
      <c r="H249" s="17">
        <v>80</v>
      </c>
      <c r="I249" s="17">
        <v>65</v>
      </c>
      <c r="J249" s="6">
        <f t="shared" si="9"/>
        <v>290</v>
      </c>
      <c r="K249" s="7">
        <f t="shared" si="10"/>
        <v>7.3</v>
      </c>
      <c r="L249" s="37">
        <v>36</v>
      </c>
      <c r="M249" s="17"/>
      <c r="N249" s="8" t="str">
        <f>VLOOKUP(B249,[1]!TTSV,7,0)</f>
        <v>02</v>
      </c>
      <c r="Q249" s="8" t="e">
        <f>VLOOKUP(B249,[2]Sheet1!$B$3:$C$481,2,0)</f>
        <v>#N/A</v>
      </c>
    </row>
    <row r="250" spans="1:17" s="8" customFormat="1" ht="18" customHeight="1" x14ac:dyDescent="0.2">
      <c r="A250" s="9">
        <f t="shared" si="11"/>
        <v>242</v>
      </c>
      <c r="B250" s="10" t="s">
        <v>318</v>
      </c>
      <c r="C250" s="11" t="s">
        <v>130</v>
      </c>
      <c r="D250" s="12" t="s">
        <v>33</v>
      </c>
      <c r="E250" s="10" t="s">
        <v>591</v>
      </c>
      <c r="F250" s="35">
        <v>38</v>
      </c>
      <c r="G250" s="35">
        <v>78</v>
      </c>
      <c r="H250" s="35">
        <v>32</v>
      </c>
      <c r="I250" s="17">
        <v>70</v>
      </c>
      <c r="J250" s="6">
        <f t="shared" si="9"/>
        <v>218</v>
      </c>
      <c r="K250" s="7">
        <f t="shared" si="10"/>
        <v>5.5</v>
      </c>
      <c r="L250" s="37">
        <v>43</v>
      </c>
      <c r="M250" s="17"/>
      <c r="N250" s="8" t="str">
        <f>VLOOKUP(B250,[1]!TTSV,7,0)</f>
        <v>02</v>
      </c>
      <c r="Q250" s="8" t="str">
        <f>VLOOKUP(B250,[2]Sheet1!$B$3:$C$481,2,0)</f>
        <v>Thi lại</v>
      </c>
    </row>
    <row r="251" spans="1:17" s="8" customFormat="1" ht="18" customHeight="1" x14ac:dyDescent="0.2">
      <c r="A251" s="9">
        <f t="shared" si="11"/>
        <v>243</v>
      </c>
      <c r="B251" s="10" t="s">
        <v>440</v>
      </c>
      <c r="C251" s="11" t="s">
        <v>115</v>
      </c>
      <c r="D251" s="12" t="s">
        <v>33</v>
      </c>
      <c r="E251" s="10" t="s">
        <v>606</v>
      </c>
      <c r="F251" s="17">
        <v>72</v>
      </c>
      <c r="G251" s="35">
        <v>36</v>
      </c>
      <c r="H251" s="17">
        <v>44</v>
      </c>
      <c r="I251" s="17">
        <v>80</v>
      </c>
      <c r="J251" s="6">
        <f t="shared" si="9"/>
        <v>232</v>
      </c>
      <c r="K251" s="7">
        <f t="shared" si="10"/>
        <v>5.8</v>
      </c>
      <c r="L251" s="37">
        <v>128</v>
      </c>
      <c r="M251" s="17"/>
      <c r="N251" s="8" t="str">
        <f>VLOOKUP(B251,[1]!TTSV,7,0)</f>
        <v>06</v>
      </c>
      <c r="Q251" s="8" t="e">
        <f>VLOOKUP(B251,[2]Sheet1!$B$3:$C$481,2,0)</f>
        <v>#N/A</v>
      </c>
    </row>
    <row r="252" spans="1:17" s="8" customFormat="1" ht="18" customHeight="1" x14ac:dyDescent="0.2">
      <c r="A252" s="9">
        <f t="shared" si="11"/>
        <v>244</v>
      </c>
      <c r="B252" s="10" t="s">
        <v>457</v>
      </c>
      <c r="C252" s="11" t="s">
        <v>458</v>
      </c>
      <c r="D252" s="12" t="s">
        <v>33</v>
      </c>
      <c r="E252" s="10" t="s">
        <v>608</v>
      </c>
      <c r="F252" s="35">
        <v>60</v>
      </c>
      <c r="G252" s="35">
        <v>25</v>
      </c>
      <c r="H252" s="35">
        <v>28</v>
      </c>
      <c r="I252" s="17">
        <v>60</v>
      </c>
      <c r="J252" s="6">
        <f t="shared" si="9"/>
        <v>173</v>
      </c>
      <c r="K252" s="7">
        <f t="shared" si="10"/>
        <v>4.3999999999999995</v>
      </c>
      <c r="L252" s="37">
        <v>138</v>
      </c>
      <c r="M252" s="17"/>
      <c r="N252" s="8" t="str">
        <f>VLOOKUP(B252,[1]!TTSV,7,0)</f>
        <v>07</v>
      </c>
      <c r="Q252" s="8" t="e">
        <f>VLOOKUP(B252,[2]Sheet1!$B$3:$C$481,2,0)</f>
        <v>#N/A</v>
      </c>
    </row>
    <row r="253" spans="1:17" s="8" customFormat="1" ht="18" customHeight="1" x14ac:dyDescent="0.2">
      <c r="A253" s="9">
        <f t="shared" si="11"/>
        <v>245</v>
      </c>
      <c r="B253" s="10" t="s">
        <v>535</v>
      </c>
      <c r="C253" s="11" t="s">
        <v>84</v>
      </c>
      <c r="D253" s="12" t="s">
        <v>33</v>
      </c>
      <c r="E253" s="10" t="s">
        <v>618</v>
      </c>
      <c r="F253" s="17">
        <v>56</v>
      </c>
      <c r="G253" s="35">
        <v>50</v>
      </c>
      <c r="H253" s="17">
        <v>45</v>
      </c>
      <c r="I253" s="17">
        <v>50</v>
      </c>
      <c r="J253" s="6">
        <f t="shared" si="9"/>
        <v>201</v>
      </c>
      <c r="K253" s="7">
        <f t="shared" si="10"/>
        <v>5.0999999999999996</v>
      </c>
      <c r="L253" s="37">
        <v>189</v>
      </c>
      <c r="M253" s="17"/>
      <c r="N253" s="8" t="str">
        <f>VLOOKUP(B253,[1]!TTSV,7,0)</f>
        <v>09</v>
      </c>
      <c r="Q253" s="8" t="e">
        <f>VLOOKUP(B253,[2]Sheet1!$B$3:$C$481,2,0)</f>
        <v>#N/A</v>
      </c>
    </row>
    <row r="254" spans="1:17" s="8" customFormat="1" ht="18" customHeight="1" x14ac:dyDescent="0.2">
      <c r="A254" s="9">
        <f t="shared" si="11"/>
        <v>246</v>
      </c>
      <c r="B254" s="10" t="s">
        <v>524</v>
      </c>
      <c r="C254" s="11" t="s">
        <v>152</v>
      </c>
      <c r="D254" s="12" t="s">
        <v>33</v>
      </c>
      <c r="E254" s="10" t="s">
        <v>617</v>
      </c>
      <c r="F254" s="17">
        <v>0</v>
      </c>
      <c r="G254" s="17">
        <v>0</v>
      </c>
      <c r="H254" s="17">
        <v>0</v>
      </c>
      <c r="I254" s="17">
        <v>0</v>
      </c>
      <c r="J254" s="6">
        <f t="shared" si="9"/>
        <v>0</v>
      </c>
      <c r="K254" s="7">
        <f t="shared" si="10"/>
        <v>0</v>
      </c>
      <c r="L254" s="37"/>
      <c r="M254" s="17" t="s">
        <v>52</v>
      </c>
      <c r="N254" s="8" t="str">
        <f>VLOOKUP(B254,[1]!TTSV,7,0)</f>
        <v>09</v>
      </c>
      <c r="Q254" s="8" t="e">
        <f>VLOOKUP(B254,[2]Sheet1!$B$3:$C$481,2,0)</f>
        <v>#N/A</v>
      </c>
    </row>
    <row r="255" spans="1:17" s="8" customFormat="1" ht="18" customHeight="1" x14ac:dyDescent="0.2">
      <c r="A255" s="9">
        <f t="shared" si="11"/>
        <v>247</v>
      </c>
      <c r="B255" s="10" t="s">
        <v>571</v>
      </c>
      <c r="C255" s="11" t="s">
        <v>203</v>
      </c>
      <c r="D255" s="12" t="s">
        <v>33</v>
      </c>
      <c r="E255" s="10" t="s">
        <v>620</v>
      </c>
      <c r="F255" s="35">
        <v>57</v>
      </c>
      <c r="G255" s="35">
        <v>45</v>
      </c>
      <c r="H255" s="35">
        <v>25</v>
      </c>
      <c r="I255" s="17">
        <v>20</v>
      </c>
      <c r="J255" s="6">
        <f t="shared" si="9"/>
        <v>147</v>
      </c>
      <c r="K255" s="7">
        <f t="shared" si="10"/>
        <v>3.7</v>
      </c>
      <c r="L255" s="37">
        <v>206</v>
      </c>
      <c r="M255" s="17"/>
      <c r="N255" s="8" t="str">
        <f>VLOOKUP(B255,[1]!TTSV,7,0)</f>
        <v>10</v>
      </c>
      <c r="Q255" s="8" t="e">
        <f>VLOOKUP(B255,[2]Sheet1!$B$3:$C$481,2,0)</f>
        <v>#N/A</v>
      </c>
    </row>
    <row r="256" spans="1:17" s="8" customFormat="1" ht="18" customHeight="1" x14ac:dyDescent="0.2">
      <c r="A256" s="9">
        <f t="shared" si="11"/>
        <v>248</v>
      </c>
      <c r="B256" s="10" t="s">
        <v>387</v>
      </c>
      <c r="C256" s="11" t="s">
        <v>110</v>
      </c>
      <c r="D256" s="12" t="s">
        <v>23</v>
      </c>
      <c r="E256" s="10" t="s">
        <v>602</v>
      </c>
      <c r="F256" s="35">
        <v>69</v>
      </c>
      <c r="G256" s="35">
        <v>54</v>
      </c>
      <c r="H256" s="35">
        <v>40</v>
      </c>
      <c r="I256" s="17">
        <v>45</v>
      </c>
      <c r="J256" s="6">
        <f t="shared" si="9"/>
        <v>208</v>
      </c>
      <c r="K256" s="7">
        <f t="shared" si="10"/>
        <v>5.2</v>
      </c>
      <c r="L256" s="37">
        <v>95</v>
      </c>
      <c r="M256" s="17"/>
      <c r="N256" s="8" t="str">
        <f>VLOOKUP(B256,[1]!TTSV,7,0)</f>
        <v>05</v>
      </c>
      <c r="Q256" s="8" t="e">
        <f>VLOOKUP(B256,[2]Sheet1!$B$3:$C$481,2,0)</f>
        <v>#N/A</v>
      </c>
    </row>
    <row r="257" spans="1:40" s="8" customFormat="1" ht="18" customHeight="1" x14ac:dyDescent="0.2">
      <c r="A257" s="9">
        <f t="shared" si="11"/>
        <v>249</v>
      </c>
      <c r="B257" s="10" t="s">
        <v>525</v>
      </c>
      <c r="C257" s="11" t="s">
        <v>226</v>
      </c>
      <c r="D257" s="12" t="s">
        <v>23</v>
      </c>
      <c r="E257" s="10" t="s">
        <v>617</v>
      </c>
      <c r="F257" s="35">
        <v>60</v>
      </c>
      <c r="G257" s="35">
        <v>45</v>
      </c>
      <c r="H257" s="35">
        <v>50</v>
      </c>
      <c r="I257" s="17">
        <v>70</v>
      </c>
      <c r="J257" s="6">
        <f t="shared" si="9"/>
        <v>225</v>
      </c>
      <c r="K257" s="7">
        <f t="shared" si="10"/>
        <v>5.6999999999999993</v>
      </c>
      <c r="L257" s="37">
        <v>193</v>
      </c>
      <c r="M257" s="17"/>
      <c r="N257" s="8" t="str">
        <f>VLOOKUP(B257,[1]!TTSV,7,0)</f>
        <v>09</v>
      </c>
      <c r="Q257" s="8" t="str">
        <f>VLOOKUP(B257,[2]Sheet1!$B$3:$C$481,2,0)</f>
        <v>Thi lại</v>
      </c>
    </row>
    <row r="258" spans="1:40" s="8" customFormat="1" ht="18" customHeight="1" x14ac:dyDescent="0.2">
      <c r="A258" s="9">
        <f t="shared" si="11"/>
        <v>250</v>
      </c>
      <c r="B258" s="10" t="s">
        <v>375</v>
      </c>
      <c r="C258" s="11" t="s">
        <v>58</v>
      </c>
      <c r="D258" s="12" t="s">
        <v>179</v>
      </c>
      <c r="E258" s="10" t="s">
        <v>601</v>
      </c>
      <c r="F258" s="35">
        <v>53</v>
      </c>
      <c r="G258" s="35">
        <v>46</v>
      </c>
      <c r="H258" s="35">
        <v>40</v>
      </c>
      <c r="I258" s="17">
        <v>25</v>
      </c>
      <c r="J258" s="6">
        <f t="shared" si="9"/>
        <v>164</v>
      </c>
      <c r="K258" s="7">
        <f t="shared" si="10"/>
        <v>4.0999999999999996</v>
      </c>
      <c r="L258" s="37">
        <v>69</v>
      </c>
      <c r="M258" s="17"/>
      <c r="N258" s="8" t="str">
        <f>VLOOKUP(B258,[1]!TTSV,7,0)</f>
        <v>04</v>
      </c>
      <c r="Q258" s="8" t="e">
        <f>VLOOKUP(B258,[2]Sheet1!$B$3:$C$481,2,0)</f>
        <v>#N/A</v>
      </c>
    </row>
    <row r="259" spans="1:40" s="8" customFormat="1" ht="18" customHeight="1" x14ac:dyDescent="0.2">
      <c r="A259" s="9">
        <f t="shared" si="11"/>
        <v>251</v>
      </c>
      <c r="B259" s="10" t="s">
        <v>376</v>
      </c>
      <c r="C259" s="11" t="s">
        <v>58</v>
      </c>
      <c r="D259" s="12" t="s">
        <v>184</v>
      </c>
      <c r="E259" s="10" t="s">
        <v>601</v>
      </c>
      <c r="F259" s="35">
        <v>32</v>
      </c>
      <c r="G259" s="35">
        <v>66</v>
      </c>
      <c r="H259" s="35">
        <v>30</v>
      </c>
      <c r="I259" s="17">
        <v>25</v>
      </c>
      <c r="J259" s="6">
        <f t="shared" si="9"/>
        <v>153</v>
      </c>
      <c r="K259" s="7">
        <f t="shared" si="10"/>
        <v>3.9</v>
      </c>
      <c r="L259" s="37">
        <v>71</v>
      </c>
      <c r="M259" s="17"/>
      <c r="N259" s="8" t="str">
        <f>VLOOKUP(B259,[1]!TTSV,7,0)</f>
        <v>04</v>
      </c>
      <c r="Q259" s="8" t="e">
        <f>VLOOKUP(B259,[2]Sheet1!$B$3:$C$481,2,0)</f>
        <v>#N/A</v>
      </c>
    </row>
    <row r="260" spans="1:40" s="8" customFormat="1" ht="18" customHeight="1" x14ac:dyDescent="0.2">
      <c r="A260" s="9">
        <f t="shared" si="11"/>
        <v>252</v>
      </c>
      <c r="B260" s="10" t="s">
        <v>393</v>
      </c>
      <c r="C260" s="11" t="s">
        <v>56</v>
      </c>
      <c r="D260" s="12" t="s">
        <v>394</v>
      </c>
      <c r="E260" s="10" t="s">
        <v>603</v>
      </c>
      <c r="F260" s="17">
        <v>63</v>
      </c>
      <c r="G260" s="35">
        <v>60</v>
      </c>
      <c r="H260" s="17">
        <v>30</v>
      </c>
      <c r="I260" s="17">
        <v>45</v>
      </c>
      <c r="J260" s="6">
        <f t="shared" si="9"/>
        <v>198</v>
      </c>
      <c r="K260" s="7">
        <f t="shared" si="10"/>
        <v>5</v>
      </c>
      <c r="L260" s="37">
        <v>104</v>
      </c>
      <c r="M260" s="17"/>
      <c r="N260" s="8" t="str">
        <f>VLOOKUP(B260,[1]!TTSV,7,0)</f>
        <v>05</v>
      </c>
      <c r="Q260" s="8" t="e">
        <f>VLOOKUP(B260,[2]Sheet1!$B$3:$C$481,2,0)</f>
        <v>#N/A</v>
      </c>
    </row>
    <row r="261" spans="1:40" s="8" customFormat="1" ht="18" customHeight="1" x14ac:dyDescent="0.2">
      <c r="A261" s="9">
        <f t="shared" si="11"/>
        <v>253</v>
      </c>
      <c r="B261" s="10" t="s">
        <v>536</v>
      </c>
      <c r="C261" s="11" t="s">
        <v>61</v>
      </c>
      <c r="D261" s="12" t="s">
        <v>94</v>
      </c>
      <c r="E261" s="10" t="s">
        <v>618</v>
      </c>
      <c r="F261" s="17">
        <v>62</v>
      </c>
      <c r="G261" s="35">
        <v>75</v>
      </c>
      <c r="H261" s="17">
        <v>50</v>
      </c>
      <c r="I261" s="17">
        <v>70</v>
      </c>
      <c r="J261" s="6">
        <f t="shared" si="9"/>
        <v>257</v>
      </c>
      <c r="K261" s="7">
        <f t="shared" si="10"/>
        <v>6.5</v>
      </c>
      <c r="L261" s="37">
        <v>188</v>
      </c>
      <c r="M261" s="17"/>
      <c r="N261" s="8" t="str">
        <f>VLOOKUP(B261,[1]!TTSV,7,0)</f>
        <v>09</v>
      </c>
      <c r="Q261" s="8" t="e">
        <f>VLOOKUP(B261,[2]Sheet1!$B$3:$C$481,2,0)</f>
        <v>#N/A</v>
      </c>
    </row>
    <row r="262" spans="1:40" s="8" customFormat="1" ht="18" customHeight="1" x14ac:dyDescent="0.2">
      <c r="A262" s="9">
        <f t="shared" si="11"/>
        <v>254</v>
      </c>
      <c r="B262" s="10" t="s">
        <v>459</v>
      </c>
      <c r="C262" s="11" t="s">
        <v>460</v>
      </c>
      <c r="D262" s="12" t="s">
        <v>461</v>
      </c>
      <c r="E262" s="10" t="s">
        <v>608</v>
      </c>
      <c r="F262" s="35">
        <v>70</v>
      </c>
      <c r="G262" s="35">
        <v>31</v>
      </c>
      <c r="H262" s="35">
        <v>85</v>
      </c>
      <c r="I262" s="17">
        <v>70</v>
      </c>
      <c r="J262" s="6">
        <f t="shared" si="9"/>
        <v>256</v>
      </c>
      <c r="K262" s="7">
        <f t="shared" si="10"/>
        <v>6.4</v>
      </c>
      <c r="L262" s="37">
        <v>160</v>
      </c>
      <c r="M262" s="17"/>
      <c r="N262" s="8" t="str">
        <f>VLOOKUP(B262,[1]!TTSV,7,0)</f>
        <v>07</v>
      </c>
      <c r="Q262" s="8" t="str">
        <f>VLOOKUP(B262,[2]Sheet1!$B$3:$C$481,2,0)</f>
        <v>Thi lại</v>
      </c>
    </row>
    <row r="263" spans="1:40" s="8" customFormat="1" ht="18" customHeight="1" x14ac:dyDescent="0.2">
      <c r="A263" s="9">
        <f t="shared" si="11"/>
        <v>255</v>
      </c>
      <c r="B263" s="10" t="s">
        <v>280</v>
      </c>
      <c r="C263" s="11" t="s">
        <v>227</v>
      </c>
      <c r="D263" s="12" t="s">
        <v>190</v>
      </c>
      <c r="E263" s="10" t="s">
        <v>587</v>
      </c>
      <c r="F263" s="17">
        <v>77</v>
      </c>
      <c r="G263" s="35">
        <v>55</v>
      </c>
      <c r="H263" s="17">
        <v>32</v>
      </c>
      <c r="I263" s="17">
        <v>28</v>
      </c>
      <c r="J263" s="6">
        <f t="shared" si="9"/>
        <v>192</v>
      </c>
      <c r="K263" s="7">
        <f t="shared" si="10"/>
        <v>4.8</v>
      </c>
      <c r="L263" s="37">
        <v>18</v>
      </c>
      <c r="M263" s="17"/>
      <c r="N263" s="8" t="str">
        <f>VLOOKUP(B263,[1]!TTSV,7,0)</f>
        <v>01</v>
      </c>
      <c r="Q263" s="8" t="str">
        <f>VLOOKUP(B263,[2]Sheet1!$B$3:$C$481,2,0)</f>
        <v>Thi lại</v>
      </c>
    </row>
    <row r="264" spans="1:40" s="8" customFormat="1" ht="18" customHeight="1" x14ac:dyDescent="0.2">
      <c r="A264" s="9">
        <f t="shared" si="11"/>
        <v>256</v>
      </c>
      <c r="B264" s="10" t="s">
        <v>441</v>
      </c>
      <c r="C264" s="11" t="s">
        <v>103</v>
      </c>
      <c r="D264" s="12" t="s">
        <v>442</v>
      </c>
      <c r="E264" s="10" t="s">
        <v>606</v>
      </c>
      <c r="F264" s="35">
        <v>56</v>
      </c>
      <c r="G264" s="35">
        <v>52</v>
      </c>
      <c r="H264" s="35">
        <v>20</v>
      </c>
      <c r="I264" s="17">
        <v>39</v>
      </c>
      <c r="J264" s="6">
        <f t="shared" si="9"/>
        <v>167</v>
      </c>
      <c r="K264" s="7">
        <f t="shared" si="10"/>
        <v>4.1999999999999993</v>
      </c>
      <c r="L264" s="37">
        <v>134</v>
      </c>
      <c r="M264" s="17"/>
      <c r="N264" s="8" t="str">
        <f>VLOOKUP(B264,[1]!TTSV,7,0)</f>
        <v>06</v>
      </c>
      <c r="Q264" s="8" t="str">
        <f>VLOOKUP(B264,[2]Sheet1!$B$3:$C$481,2,0)</f>
        <v>Thi lại</v>
      </c>
    </row>
    <row r="265" spans="1:40" s="8" customFormat="1" ht="18" customHeight="1" x14ac:dyDescent="0.2">
      <c r="A265" s="9">
        <f t="shared" si="11"/>
        <v>257</v>
      </c>
      <c r="B265" s="10" t="s">
        <v>580</v>
      </c>
      <c r="C265" s="11" t="s">
        <v>581</v>
      </c>
      <c r="D265" s="12" t="s">
        <v>135</v>
      </c>
      <c r="E265" s="10" t="s">
        <v>595</v>
      </c>
      <c r="F265" s="17">
        <v>48</v>
      </c>
      <c r="G265" s="35">
        <v>64</v>
      </c>
      <c r="H265" s="17">
        <v>50</v>
      </c>
      <c r="I265" s="17">
        <v>58</v>
      </c>
      <c r="J265" s="6">
        <f>SUM(F265:I265)</f>
        <v>220</v>
      </c>
      <c r="K265" s="7">
        <f>ROUNDUP(J265/40,1)</f>
        <v>5.5</v>
      </c>
      <c r="L265" s="37">
        <v>169</v>
      </c>
      <c r="M265" s="17"/>
      <c r="N265" s="8" t="str">
        <f>VLOOKUP(B265,[1]!TTSV,7,0)</f>
        <v>08</v>
      </c>
      <c r="Q265" s="8" t="str">
        <f>VLOOKUP(B265,[2]Sheet1!$B$3:$C$481,2,0)</f>
        <v>Thi lại</v>
      </c>
    </row>
    <row r="266" spans="1:40" s="22" customFormat="1" ht="21.75" customHeight="1" x14ac:dyDescent="0.25">
      <c r="A266" s="59"/>
      <c r="B266" s="60"/>
      <c r="C266" s="60"/>
      <c r="D266" s="61"/>
      <c r="E266" s="62"/>
      <c r="F266" s="98" t="s">
        <v>253</v>
      </c>
      <c r="G266" s="98"/>
      <c r="H266" s="98"/>
      <c r="I266" s="98"/>
      <c r="J266" s="98"/>
      <c r="K266" s="98"/>
      <c r="L266" s="98"/>
      <c r="M266" s="98"/>
      <c r="N266" s="33"/>
      <c r="O266" s="32"/>
      <c r="P266" s="32"/>
      <c r="Q266" s="8"/>
      <c r="R266" s="32"/>
      <c r="S266" s="32"/>
      <c r="T266" s="32"/>
      <c r="U266" s="32"/>
      <c r="V266" s="32"/>
      <c r="W266" s="19"/>
      <c r="X266" s="20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</row>
    <row r="267" spans="1:40" s="46" customFormat="1" ht="21.75" customHeight="1" x14ac:dyDescent="0.25">
      <c r="D267" s="63"/>
      <c r="E267" s="63"/>
      <c r="F267" s="94" t="s">
        <v>252</v>
      </c>
      <c r="G267" s="94"/>
      <c r="H267" s="94"/>
      <c r="I267" s="94"/>
      <c r="J267" s="94"/>
      <c r="K267" s="94"/>
      <c r="L267" s="94"/>
      <c r="M267" s="94"/>
      <c r="N267" s="56"/>
      <c r="O267" s="56"/>
      <c r="P267" s="56"/>
      <c r="Q267" s="8"/>
      <c r="R267" s="56"/>
      <c r="S267" s="56"/>
      <c r="T267" s="56"/>
      <c r="U267" s="56"/>
      <c r="V267" s="45"/>
      <c r="X267" s="47"/>
      <c r="Y267" s="47"/>
      <c r="Z267" s="48"/>
      <c r="AA267" s="49"/>
      <c r="AB267" s="50"/>
      <c r="AC267" s="51"/>
      <c r="AD267" s="52"/>
      <c r="AE267" s="47"/>
      <c r="AF267" s="47"/>
      <c r="AG267" s="47"/>
      <c r="AH267" s="47"/>
      <c r="AI267" s="47"/>
      <c r="AJ267" s="47"/>
      <c r="AK267" s="47"/>
      <c r="AL267" s="47"/>
      <c r="AM267" s="47"/>
    </row>
    <row r="268" spans="1:40" s="46" customFormat="1" ht="15.75" x14ac:dyDescent="0.25">
      <c r="A268" s="93" t="s">
        <v>249</v>
      </c>
      <c r="B268" s="93"/>
      <c r="C268" s="93"/>
      <c r="D268" s="92" t="s">
        <v>630</v>
      </c>
      <c r="E268" s="92"/>
      <c r="F268" s="97" t="s">
        <v>250</v>
      </c>
      <c r="G268" s="97"/>
      <c r="H268" s="97"/>
      <c r="I268" s="97"/>
      <c r="J268" s="97"/>
      <c r="K268" s="97"/>
      <c r="L268" s="97"/>
      <c r="M268" s="97"/>
      <c r="N268" s="57"/>
      <c r="O268" s="57"/>
      <c r="P268" s="57"/>
      <c r="Q268" s="8"/>
      <c r="R268" s="57"/>
      <c r="S268" s="57"/>
      <c r="T268" s="57"/>
      <c r="U268" s="57"/>
      <c r="V268" s="44"/>
      <c r="X268" s="47"/>
      <c r="Y268" s="47"/>
      <c r="Z268" s="48"/>
      <c r="AA268" s="49"/>
      <c r="AB268" s="50"/>
      <c r="AC268" s="51"/>
      <c r="AD268" s="52"/>
      <c r="AE268" s="47"/>
      <c r="AF268" s="47"/>
      <c r="AG268" s="47"/>
      <c r="AH268" s="47"/>
      <c r="AI268" s="47"/>
      <c r="AJ268" s="47"/>
      <c r="AK268" s="47"/>
      <c r="AL268" s="47"/>
      <c r="AM268" s="47"/>
    </row>
    <row r="269" spans="1:40" s="46" customFormat="1" ht="32.25" customHeight="1" x14ac:dyDescent="0.25">
      <c r="A269" s="93"/>
      <c r="B269" s="93"/>
      <c r="C269" s="93"/>
      <c r="D269" s="92"/>
      <c r="E269" s="92"/>
      <c r="F269" s="95" t="s">
        <v>251</v>
      </c>
      <c r="G269" s="95"/>
      <c r="H269" s="95"/>
      <c r="I269" s="95"/>
      <c r="J269" s="95"/>
      <c r="K269" s="95"/>
      <c r="L269" s="95"/>
      <c r="M269" s="95"/>
      <c r="N269" s="55"/>
      <c r="O269" s="55"/>
      <c r="P269" s="55"/>
      <c r="Q269" s="8"/>
      <c r="R269" s="55"/>
      <c r="S269" s="55"/>
      <c r="T269" s="55"/>
      <c r="U269" s="55"/>
      <c r="V269" s="44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</row>
    <row r="270" spans="1:40" s="46" customFormat="1" ht="9" customHeight="1" x14ac:dyDescent="0.25"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4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</row>
    <row r="271" spans="1:40" s="44" customFormat="1" ht="21" customHeight="1" x14ac:dyDescent="0.25">
      <c r="W271" s="46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</row>
    <row r="272" spans="1:40" s="44" customFormat="1" ht="15.75" x14ac:dyDescent="0.25">
      <c r="W272" s="46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</row>
    <row r="273" spans="1:39" s="44" customFormat="1" ht="15.75" hidden="1" customHeight="1" x14ac:dyDescent="0.25">
      <c r="W273" s="46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</row>
    <row r="274" spans="1:39" s="44" customFormat="1" ht="15.75" x14ac:dyDescent="0.25">
      <c r="W274" s="46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</row>
    <row r="275" spans="1:39" s="46" customFormat="1" ht="18.75" customHeight="1" x14ac:dyDescent="0.25">
      <c r="D275" s="58"/>
      <c r="E275" s="58"/>
      <c r="N275" s="58"/>
      <c r="O275" s="58"/>
      <c r="P275" s="58"/>
      <c r="Q275" s="58"/>
      <c r="R275" s="58"/>
      <c r="S275" s="58"/>
      <c r="T275" s="58"/>
      <c r="U275" s="58"/>
      <c r="V275" s="44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</row>
    <row r="276" spans="1:39" s="5" customFormat="1" ht="18" customHeight="1" x14ac:dyDescent="0.2">
      <c r="D276" s="64"/>
      <c r="E276" s="64"/>
      <c r="F276" s="97" t="s">
        <v>247</v>
      </c>
      <c r="G276" s="97"/>
      <c r="H276" s="97"/>
      <c r="I276" s="97"/>
      <c r="J276" s="97"/>
      <c r="K276" s="97"/>
      <c r="L276" s="97"/>
      <c r="M276" s="97"/>
    </row>
    <row r="277" spans="1:39" ht="12.75" hidden="1" customHeight="1" x14ac:dyDescent="0.25">
      <c r="A277" s="44"/>
      <c r="B277" s="53"/>
      <c r="C277" s="54"/>
    </row>
    <row r="278" spans="1:39" ht="12.75" hidden="1" customHeight="1" x14ac:dyDescent="0.2">
      <c r="A278" s="103"/>
      <c r="B278" s="103"/>
      <c r="C278" s="103"/>
    </row>
    <row r="279" spans="1:39" ht="12.75" hidden="1" customHeight="1" x14ac:dyDescent="0.25">
      <c r="A279" s="44"/>
      <c r="B279" s="45"/>
      <c r="C279" s="45"/>
    </row>
    <row r="280" spans="1:39" ht="12.75" hidden="1" customHeight="1" x14ac:dyDescent="0.25">
      <c r="A280" s="44"/>
      <c r="B280" s="44"/>
      <c r="C280" s="44"/>
    </row>
    <row r="281" spans="1:39" ht="12.75" hidden="1" customHeight="1" x14ac:dyDescent="0.25">
      <c r="A281" s="44"/>
      <c r="B281" s="44"/>
      <c r="C281" s="44"/>
    </row>
    <row r="282" spans="1:39" ht="12.75" hidden="1" customHeight="1" x14ac:dyDescent="0.25">
      <c r="A282" s="44"/>
      <c r="B282" s="44"/>
      <c r="C282" s="44"/>
    </row>
    <row r="283" spans="1:39" ht="12.75" hidden="1" customHeight="1" x14ac:dyDescent="0.25">
      <c r="A283" s="44"/>
      <c r="B283" s="44"/>
      <c r="C283" s="44"/>
    </row>
    <row r="284" spans="1:39" ht="15.75" x14ac:dyDescent="0.25">
      <c r="A284" s="96" t="s">
        <v>38</v>
      </c>
      <c r="B284" s="96"/>
      <c r="C284" s="96"/>
      <c r="F284" s="96" t="s">
        <v>248</v>
      </c>
      <c r="G284" s="96"/>
      <c r="H284" s="96"/>
      <c r="I284" s="96"/>
      <c r="J284" s="96"/>
      <c r="K284" s="96"/>
      <c r="L284" s="96"/>
      <c r="M284" s="96"/>
    </row>
  </sheetData>
  <autoFilter ref="A8:AG269">
    <filterColumn colId="2" showButton="0"/>
  </autoFilter>
  <mergeCells count="30">
    <mergeCell ref="F284:M284"/>
    <mergeCell ref="F268:M268"/>
    <mergeCell ref="F266:M266"/>
    <mergeCell ref="J4:K4"/>
    <mergeCell ref="C4:E4"/>
    <mergeCell ref="A5:B5"/>
    <mergeCell ref="E5:I5"/>
    <mergeCell ref="A278:C278"/>
    <mergeCell ref="A284:C284"/>
    <mergeCell ref="F276:M276"/>
    <mergeCell ref="E7:E8"/>
    <mergeCell ref="N7:N8"/>
    <mergeCell ref="K7:K8"/>
    <mergeCell ref="A7:A8"/>
    <mergeCell ref="D268:E269"/>
    <mergeCell ref="A268:C269"/>
    <mergeCell ref="F267:M267"/>
    <mergeCell ref="J7:J8"/>
    <mergeCell ref="F269:M269"/>
    <mergeCell ref="L7:L8"/>
    <mergeCell ref="F1:M1"/>
    <mergeCell ref="F2:M2"/>
    <mergeCell ref="M7:M8"/>
    <mergeCell ref="A1:E1"/>
    <mergeCell ref="A2:E2"/>
    <mergeCell ref="A4:B4"/>
    <mergeCell ref="J5:L5"/>
    <mergeCell ref="F7:I7"/>
    <mergeCell ref="B7:B8"/>
    <mergeCell ref="C7:D8"/>
  </mergeCells>
  <conditionalFormatting sqref="I9">
    <cfRule type="cellIs" dxfId="38" priority="345" stopIfTrue="1" operator="lessThan">
      <formula>30</formula>
    </cfRule>
  </conditionalFormatting>
  <conditionalFormatting sqref="I9">
    <cfRule type="cellIs" dxfId="37" priority="342" stopIfTrue="1" operator="lessThan">
      <formula>30</formula>
    </cfRule>
    <cfRule type="cellIs" dxfId="36" priority="343" stopIfTrue="1" operator="lessThan">
      <formula>0</formula>
    </cfRule>
  </conditionalFormatting>
  <conditionalFormatting sqref="I211:I265">
    <cfRule type="cellIs" dxfId="35" priority="30" stopIfTrue="1" operator="lessThan">
      <formula>30</formula>
    </cfRule>
  </conditionalFormatting>
  <conditionalFormatting sqref="I211:I265">
    <cfRule type="cellIs" dxfId="34" priority="28" stopIfTrue="1" operator="lessThan">
      <formula>30</formula>
    </cfRule>
    <cfRule type="cellIs" dxfId="33" priority="29" stopIfTrue="1" operator="lessThan">
      <formula>0</formula>
    </cfRule>
  </conditionalFormatting>
  <conditionalFormatting sqref="K211:K265">
    <cfRule type="cellIs" dxfId="32" priority="27" stopIfTrue="1" operator="lessThan">
      <formula>4</formula>
    </cfRule>
  </conditionalFormatting>
  <conditionalFormatting sqref="F150:H150 F113:H113 F145:H145 I110:I210">
    <cfRule type="cellIs" dxfId="31" priority="25" stopIfTrue="1" operator="lessThan">
      <formula>30</formula>
    </cfRule>
  </conditionalFormatting>
  <conditionalFormatting sqref="F150:H150 F113:H113 F145:H145 I110:I210">
    <cfRule type="cellIs" dxfId="30" priority="23" stopIfTrue="1" operator="lessThan">
      <formula>30</formula>
    </cfRule>
    <cfRule type="cellIs" dxfId="29" priority="24" stopIfTrue="1" operator="lessThan">
      <formula>0</formula>
    </cfRule>
  </conditionalFormatting>
  <conditionalFormatting sqref="K110:K210">
    <cfRule type="cellIs" dxfId="28" priority="22" stopIfTrue="1" operator="lessThan">
      <formula>4</formula>
    </cfRule>
  </conditionalFormatting>
  <conditionalFormatting sqref="B110:B210">
    <cfRule type="duplicateValues" dxfId="27" priority="26" stopIfTrue="1"/>
  </conditionalFormatting>
  <conditionalFormatting sqref="I10:I109 F57:H57 F66:H66 F23:H23 F80:H80 F78:H78 F30:H30 F38:H38 F43:H43 F59:H59 F64:H64">
    <cfRule type="cellIs" dxfId="26" priority="20" stopIfTrue="1" operator="lessThan">
      <formula>30</formula>
    </cfRule>
  </conditionalFormatting>
  <conditionalFormatting sqref="I10:I109 F57:H57 F66:H66 F23:H23 F80:H80 F78:H78 F30:H30 F38:H38 F43:H43 F59:H59 F64:H64">
    <cfRule type="cellIs" dxfId="25" priority="18" stopIfTrue="1" operator="lessThan">
      <formula>30</formula>
    </cfRule>
    <cfRule type="cellIs" dxfId="24" priority="19" stopIfTrue="1" operator="lessThan">
      <formula>0</formula>
    </cfRule>
  </conditionalFormatting>
  <conditionalFormatting sqref="K9:K109">
    <cfRule type="cellIs" dxfId="23" priority="17" stopIfTrue="1" operator="lessThan">
      <formula>4</formula>
    </cfRule>
  </conditionalFormatting>
  <conditionalFormatting sqref="B10:B109">
    <cfRule type="duplicateValues" dxfId="22" priority="21" stopIfTrue="1"/>
  </conditionalFormatting>
  <conditionalFormatting sqref="B9">
    <cfRule type="duplicateValues" dxfId="21" priority="400" stopIfTrue="1"/>
  </conditionalFormatting>
  <conditionalFormatting sqref="G110:I110 G132:I132 G238:I238 G74:I74 G216:I216 F9:H265 G100:I100 G194:I194 F195:I195 F202:I202 G234:I234 G254:I254">
    <cfRule type="cellIs" dxfId="20" priority="3" stopIfTrue="1" operator="lessThan">
      <formula>1</formula>
    </cfRule>
  </conditionalFormatting>
  <conditionalFormatting sqref="B211:B265">
    <cfRule type="duplicateValues" dxfId="19" priority="8879" stopIfTrue="1"/>
  </conditionalFormatting>
  <conditionalFormatting sqref="L9:L265">
    <cfRule type="duplicateValues" dxfId="18" priority="8880" stopIfTrue="1"/>
  </conditionalFormatting>
  <conditionalFormatting sqref="L206:L265">
    <cfRule type="duplicateValues" dxfId="17" priority="2" stopIfTrue="1"/>
  </conditionalFormatting>
  <conditionalFormatting sqref="F9:I265">
    <cfRule type="cellIs" dxfId="16" priority="1" stopIfTrue="1" operator="lessThan">
      <formula>30</formula>
    </cfRule>
  </conditionalFormatting>
  <dataValidations disablePrompts="1" count="1">
    <dataValidation allowBlank="1" showInputMessage="1" showErrorMessage="1" errorTitle="Không xóa dữ liệu" error="Không xóa dữ liệu" prompt="Không xóa dữ liệu" sqref="S2:AG2 S4:AG5"/>
  </dataValidations>
  <pageMargins left="0" right="0" top="0.41" bottom="0.44" header="0.28000000000000003" footer="0.18"/>
  <pageSetup paperSize="9" firstPageNumber="0" fitToWidth="0" fitToHeight="0" orientation="portrait" horizontalDpi="300" verticalDpi="300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21"/>
  <sheetViews>
    <sheetView zoomScaleNormal="130" zoomScaleSheetLayoutView="100" workbookViewId="0">
      <pane xSplit="13" ySplit="8" topLeftCell="N13" activePane="bottomRight" state="frozen"/>
      <selection pane="topRight" activeCell="N1" sqref="N1"/>
      <selection pane="bottomLeft" activeCell="A9" sqref="A9"/>
      <selection pane="bottomRight" activeCell="L9" sqref="L9:L21"/>
    </sheetView>
  </sheetViews>
  <sheetFormatPr defaultRowHeight="12.75" x14ac:dyDescent="0.2"/>
  <cols>
    <col min="1" max="1" width="4.42578125" style="4" customWidth="1"/>
    <col min="2" max="2" width="12.85546875" style="3" customWidth="1"/>
    <col min="3" max="3" width="16.7109375" style="1" customWidth="1"/>
    <col min="4" max="4" width="14.28515625" style="1" customWidth="1"/>
    <col min="5" max="5" width="13.5703125" style="3" customWidth="1"/>
    <col min="6" max="9" width="5.28515625" style="13" customWidth="1"/>
    <col min="10" max="10" width="8.7109375" style="1" customWidth="1"/>
    <col min="11" max="11" width="7" style="2" customWidth="1"/>
    <col min="12" max="12" width="5.85546875" style="1" bestFit="1" customWidth="1"/>
    <col min="13" max="13" width="14.7109375" style="1" customWidth="1"/>
    <col min="14" max="14" width="10.28515625" style="1" customWidth="1"/>
    <col min="15" max="15" width="9.140625" style="1"/>
    <col min="16" max="16" width="11.28515625" style="1" bestFit="1" customWidth="1"/>
    <col min="17" max="16384" width="9.140625" style="1"/>
  </cols>
  <sheetData>
    <row r="1" spans="1:31" s="22" customFormat="1" ht="20.25" customHeight="1" x14ac:dyDescent="0.3">
      <c r="A1" s="81" t="s">
        <v>0</v>
      </c>
      <c r="B1" s="81"/>
      <c r="C1" s="81"/>
      <c r="D1" s="81"/>
      <c r="E1" s="81"/>
      <c r="F1" s="77" t="s">
        <v>254</v>
      </c>
      <c r="G1" s="77"/>
      <c r="H1" s="77"/>
      <c r="I1" s="77"/>
      <c r="J1" s="77"/>
      <c r="K1" s="77"/>
      <c r="L1" s="77"/>
      <c r="M1" s="77"/>
      <c r="N1" s="18"/>
      <c r="O1" s="19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s="22" customFormat="1" ht="18" customHeight="1" x14ac:dyDescent="0.25">
      <c r="A2" s="82" t="s">
        <v>1</v>
      </c>
      <c r="B2" s="82"/>
      <c r="C2" s="82"/>
      <c r="D2" s="82"/>
      <c r="E2" s="82"/>
      <c r="F2" s="104" t="s">
        <v>633</v>
      </c>
      <c r="G2" s="104"/>
      <c r="H2" s="104"/>
      <c r="I2" s="104"/>
      <c r="J2" s="104"/>
      <c r="K2" s="104"/>
      <c r="L2" s="104"/>
      <c r="M2" s="104"/>
      <c r="N2" s="23"/>
      <c r="O2" s="24"/>
      <c r="P2" s="21"/>
      <c r="Q2" s="21"/>
      <c r="R2" s="21"/>
      <c r="S2" s="21"/>
      <c r="T2" s="21"/>
      <c r="U2" s="21"/>
      <c r="V2" s="21"/>
      <c r="W2" s="21"/>
      <c r="X2" s="26" t="e">
        <f>COUNTIF(#REF!,AND("Vắng","Vắng có phép"))</f>
        <v>#REF!</v>
      </c>
      <c r="Y2" s="21"/>
      <c r="Z2" s="21"/>
      <c r="AA2" s="21"/>
      <c r="AB2" s="26" t="e">
        <f>COUNTIF(#REF!,"Không đủ ĐKDT")</f>
        <v>#REF!</v>
      </c>
      <c r="AC2" s="21"/>
      <c r="AD2" s="21"/>
      <c r="AE2" s="21"/>
    </row>
    <row r="3" spans="1:31" ht="6" customHeight="1" x14ac:dyDescent="0.2">
      <c r="A3" s="4" t="s">
        <v>2</v>
      </c>
      <c r="B3" s="3" t="s">
        <v>2</v>
      </c>
      <c r="C3" s="1" t="s">
        <v>2</v>
      </c>
      <c r="E3" s="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" t="s">
        <v>2</v>
      </c>
      <c r="K3" s="2" t="s">
        <v>2</v>
      </c>
      <c r="L3" s="1" t="s">
        <v>2</v>
      </c>
    </row>
    <row r="4" spans="1:31" s="22" customFormat="1" ht="23.25" customHeight="1" x14ac:dyDescent="0.3">
      <c r="A4" s="83" t="s">
        <v>13</v>
      </c>
      <c r="B4" s="83"/>
      <c r="C4" s="100" t="s">
        <v>634</v>
      </c>
      <c r="D4" s="100"/>
      <c r="E4" s="100"/>
      <c r="F4" s="28"/>
      <c r="G4" s="28"/>
      <c r="H4" s="28"/>
      <c r="I4" s="28"/>
      <c r="J4" s="99"/>
      <c r="K4" s="99"/>
      <c r="L4" s="28"/>
      <c r="M4" s="28"/>
      <c r="N4" s="28"/>
      <c r="P4" s="29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 s="22" customFormat="1" ht="17.25" hidden="1" customHeight="1" x14ac:dyDescent="0.25">
      <c r="A5" s="101" t="s">
        <v>48</v>
      </c>
      <c r="B5" s="101"/>
      <c r="C5" s="30"/>
      <c r="D5" s="31"/>
      <c r="E5" s="102" t="s">
        <v>51</v>
      </c>
      <c r="F5" s="102"/>
      <c r="G5" s="102"/>
      <c r="H5" s="102"/>
      <c r="I5" s="102"/>
      <c r="J5" s="83" t="s">
        <v>49</v>
      </c>
      <c r="K5" s="83"/>
      <c r="L5" s="83"/>
      <c r="M5" s="27" t="s">
        <v>50</v>
      </c>
      <c r="N5" s="27"/>
      <c r="P5" s="2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8.25" customHeight="1" x14ac:dyDescent="0.2">
      <c r="A6" s="4" t="s">
        <v>2</v>
      </c>
      <c r="B6" s="3" t="s">
        <v>2</v>
      </c>
      <c r="C6" s="1" t="s">
        <v>2</v>
      </c>
      <c r="E6" s="3" t="s">
        <v>2</v>
      </c>
      <c r="F6" s="13" t="s">
        <v>2</v>
      </c>
      <c r="G6" s="13" t="s">
        <v>2</v>
      </c>
      <c r="H6" s="13" t="s">
        <v>2</v>
      </c>
      <c r="I6" s="13" t="s">
        <v>2</v>
      </c>
      <c r="J6" s="1" t="s">
        <v>2</v>
      </c>
      <c r="K6" s="2" t="s">
        <v>2</v>
      </c>
      <c r="L6" s="1" t="s">
        <v>2</v>
      </c>
    </row>
    <row r="7" spans="1:31" ht="35.25" customHeight="1" x14ac:dyDescent="0.2">
      <c r="A7" s="86" t="s">
        <v>3</v>
      </c>
      <c r="B7" s="86" t="s">
        <v>4</v>
      </c>
      <c r="C7" s="88" t="s">
        <v>5</v>
      </c>
      <c r="D7" s="89"/>
      <c r="E7" s="86" t="s">
        <v>6</v>
      </c>
      <c r="F7" s="84" t="s">
        <v>7</v>
      </c>
      <c r="G7" s="85"/>
      <c r="H7" s="85"/>
      <c r="I7" s="85"/>
      <c r="J7" s="79" t="s">
        <v>246</v>
      </c>
      <c r="K7" s="79" t="s">
        <v>14</v>
      </c>
      <c r="L7" s="79" t="s">
        <v>217</v>
      </c>
      <c r="M7" s="79" t="s">
        <v>12</v>
      </c>
      <c r="N7" s="79" t="s">
        <v>47</v>
      </c>
    </row>
    <row r="8" spans="1:31" ht="35.25" customHeight="1" x14ac:dyDescent="0.2">
      <c r="A8" s="87"/>
      <c r="B8" s="87"/>
      <c r="C8" s="90"/>
      <c r="D8" s="91"/>
      <c r="E8" s="87"/>
      <c r="F8" s="14" t="s">
        <v>8</v>
      </c>
      <c r="G8" s="15" t="s">
        <v>9</v>
      </c>
      <c r="H8" s="15" t="s">
        <v>10</v>
      </c>
      <c r="I8" s="15" t="s">
        <v>11</v>
      </c>
      <c r="J8" s="80"/>
      <c r="K8" s="80"/>
      <c r="L8" s="80"/>
      <c r="M8" s="80"/>
      <c r="N8" s="80"/>
    </row>
    <row r="9" spans="1:31" s="8" customFormat="1" ht="18" customHeight="1" x14ac:dyDescent="0.2">
      <c r="A9" s="9">
        <f>ROW()-8</f>
        <v>1</v>
      </c>
      <c r="B9" s="66" t="s">
        <v>660</v>
      </c>
      <c r="C9" s="67" t="s">
        <v>661</v>
      </c>
      <c r="D9" s="68" t="s">
        <v>22</v>
      </c>
      <c r="E9" s="69" t="s">
        <v>651</v>
      </c>
      <c r="F9" s="34">
        <v>79</v>
      </c>
      <c r="G9" s="17">
        <v>54</v>
      </c>
      <c r="H9" s="17">
        <v>61</v>
      </c>
      <c r="I9" s="17">
        <v>70</v>
      </c>
      <c r="J9" s="6">
        <f t="shared" ref="J9:J21" si="0">SUM(F9:I9)</f>
        <v>264</v>
      </c>
      <c r="K9" s="7">
        <f t="shared" ref="K9:K21" si="1">ROUND(J9/40,1)</f>
        <v>6.6</v>
      </c>
      <c r="L9" s="37"/>
      <c r="M9" s="17"/>
    </row>
    <row r="10" spans="1:31" s="8" customFormat="1" ht="18" customHeight="1" x14ac:dyDescent="0.2">
      <c r="A10" s="9">
        <f t="shared" ref="A10:A21" si="2">ROW()-8</f>
        <v>2</v>
      </c>
      <c r="B10" s="70" t="s">
        <v>519</v>
      </c>
      <c r="C10" s="71" t="s">
        <v>520</v>
      </c>
      <c r="D10" s="68" t="s">
        <v>22</v>
      </c>
      <c r="E10" s="72" t="s">
        <v>617</v>
      </c>
      <c r="F10" s="17"/>
      <c r="G10" s="17"/>
      <c r="H10" s="17"/>
      <c r="I10" s="17">
        <v>90</v>
      </c>
      <c r="J10" s="6">
        <f t="shared" si="0"/>
        <v>90</v>
      </c>
      <c r="K10" s="7">
        <f t="shared" si="1"/>
        <v>2.2999999999999998</v>
      </c>
      <c r="L10" s="37"/>
      <c r="M10" s="17"/>
    </row>
    <row r="11" spans="1:31" s="8" customFormat="1" ht="18" customHeight="1" x14ac:dyDescent="0.2">
      <c r="A11" s="9">
        <f t="shared" si="2"/>
        <v>3</v>
      </c>
      <c r="B11" s="70" t="s">
        <v>637</v>
      </c>
      <c r="C11" s="71" t="s">
        <v>638</v>
      </c>
      <c r="D11" s="68" t="s">
        <v>22</v>
      </c>
      <c r="E11" s="72" t="s">
        <v>639</v>
      </c>
      <c r="F11" s="17"/>
      <c r="G11" s="35"/>
      <c r="H11" s="35"/>
      <c r="I11" s="17"/>
      <c r="J11" s="6">
        <f t="shared" si="0"/>
        <v>0</v>
      </c>
      <c r="K11" s="7">
        <f t="shared" si="1"/>
        <v>0</v>
      </c>
      <c r="L11" s="37"/>
      <c r="M11" s="17"/>
    </row>
    <row r="12" spans="1:31" s="8" customFormat="1" ht="18" customHeight="1" x14ac:dyDescent="0.2">
      <c r="A12" s="9">
        <f t="shared" si="2"/>
        <v>4</v>
      </c>
      <c r="B12" s="70" t="s">
        <v>662</v>
      </c>
      <c r="C12" s="71" t="s">
        <v>663</v>
      </c>
      <c r="D12" s="68" t="s">
        <v>664</v>
      </c>
      <c r="E12" s="72" t="s">
        <v>590</v>
      </c>
      <c r="F12" s="17">
        <v>85</v>
      </c>
      <c r="G12" s="35">
        <v>80</v>
      </c>
      <c r="H12" s="17">
        <v>80</v>
      </c>
      <c r="I12" s="17">
        <v>75</v>
      </c>
      <c r="J12" s="6">
        <f t="shared" si="0"/>
        <v>320</v>
      </c>
      <c r="K12" s="7">
        <f t="shared" si="1"/>
        <v>8</v>
      </c>
      <c r="L12" s="37"/>
      <c r="M12" s="17"/>
    </row>
    <row r="13" spans="1:31" s="8" customFormat="1" ht="18" customHeight="1" x14ac:dyDescent="0.2">
      <c r="A13" s="9">
        <f t="shared" si="2"/>
        <v>5</v>
      </c>
      <c r="B13" s="70" t="s">
        <v>665</v>
      </c>
      <c r="C13" s="71" t="s">
        <v>666</v>
      </c>
      <c r="D13" s="68" t="s">
        <v>35</v>
      </c>
      <c r="E13" s="72" t="s">
        <v>651</v>
      </c>
      <c r="F13" s="35">
        <v>73</v>
      </c>
      <c r="G13" s="35">
        <v>68</v>
      </c>
      <c r="H13" s="35">
        <v>55</v>
      </c>
      <c r="I13" s="17">
        <v>70</v>
      </c>
      <c r="J13" s="6">
        <f t="shared" si="0"/>
        <v>266</v>
      </c>
      <c r="K13" s="7">
        <f t="shared" si="1"/>
        <v>6.7</v>
      </c>
      <c r="L13" s="37"/>
      <c r="M13" s="17"/>
    </row>
    <row r="14" spans="1:31" s="8" customFormat="1" ht="18" customHeight="1" x14ac:dyDescent="0.2">
      <c r="A14" s="9">
        <f t="shared" si="2"/>
        <v>6</v>
      </c>
      <c r="B14" s="70" t="s">
        <v>667</v>
      </c>
      <c r="C14" s="71" t="s">
        <v>668</v>
      </c>
      <c r="D14" s="68" t="s">
        <v>28</v>
      </c>
      <c r="E14" s="72" t="s">
        <v>590</v>
      </c>
      <c r="F14" s="17"/>
      <c r="G14" s="35">
        <v>78</v>
      </c>
      <c r="H14" s="17"/>
      <c r="I14" s="17"/>
      <c r="J14" s="6">
        <f t="shared" si="0"/>
        <v>78</v>
      </c>
      <c r="K14" s="7">
        <f t="shared" si="1"/>
        <v>2</v>
      </c>
      <c r="L14" s="37"/>
      <c r="M14" s="17"/>
    </row>
    <row r="15" spans="1:31" s="8" customFormat="1" ht="18" customHeight="1" x14ac:dyDescent="0.2">
      <c r="A15" s="9">
        <f t="shared" si="2"/>
        <v>7</v>
      </c>
      <c r="B15" s="70" t="s">
        <v>669</v>
      </c>
      <c r="C15" s="71" t="s">
        <v>670</v>
      </c>
      <c r="D15" s="68" t="s">
        <v>31</v>
      </c>
      <c r="E15" s="72" t="s">
        <v>618</v>
      </c>
      <c r="F15" s="35">
        <v>51</v>
      </c>
      <c r="G15" s="35">
        <v>74</v>
      </c>
      <c r="H15" s="17">
        <v>65</v>
      </c>
      <c r="I15" s="17">
        <v>75</v>
      </c>
      <c r="J15" s="6">
        <f t="shared" si="0"/>
        <v>265</v>
      </c>
      <c r="K15" s="7">
        <f t="shared" si="1"/>
        <v>6.6</v>
      </c>
      <c r="L15" s="37"/>
      <c r="M15" s="17"/>
    </row>
    <row r="16" spans="1:31" s="8" customFormat="1" ht="18" customHeight="1" x14ac:dyDescent="0.2">
      <c r="A16" s="9">
        <f t="shared" si="2"/>
        <v>8</v>
      </c>
      <c r="B16" s="70" t="s">
        <v>671</v>
      </c>
      <c r="C16" s="71" t="s">
        <v>672</v>
      </c>
      <c r="D16" s="68" t="s">
        <v>632</v>
      </c>
      <c r="E16" s="72" t="s">
        <v>639</v>
      </c>
      <c r="F16" s="17">
        <v>90</v>
      </c>
      <c r="G16" s="35">
        <v>76</v>
      </c>
      <c r="H16" s="17">
        <v>75</v>
      </c>
      <c r="I16" s="17">
        <v>60</v>
      </c>
      <c r="J16" s="6">
        <f t="shared" si="0"/>
        <v>301</v>
      </c>
      <c r="K16" s="7">
        <f t="shared" si="1"/>
        <v>7.5</v>
      </c>
      <c r="L16" s="37"/>
      <c r="M16" s="17"/>
    </row>
    <row r="17" spans="1:13" s="8" customFormat="1" ht="18" customHeight="1" x14ac:dyDescent="0.2">
      <c r="A17" s="9">
        <f t="shared" si="2"/>
        <v>9</v>
      </c>
      <c r="B17" s="70" t="s">
        <v>649</v>
      </c>
      <c r="C17" s="71" t="s">
        <v>650</v>
      </c>
      <c r="D17" s="68" t="s">
        <v>45</v>
      </c>
      <c r="E17" s="72" t="s">
        <v>651</v>
      </c>
      <c r="F17" s="17">
        <v>67</v>
      </c>
      <c r="G17" s="35"/>
      <c r="H17" s="35"/>
      <c r="I17" s="17">
        <v>70</v>
      </c>
      <c r="J17" s="6">
        <f t="shared" si="0"/>
        <v>137</v>
      </c>
      <c r="K17" s="7">
        <f t="shared" si="1"/>
        <v>3.4</v>
      </c>
      <c r="L17" s="37"/>
      <c r="M17" s="17"/>
    </row>
    <row r="18" spans="1:13" s="8" customFormat="1" ht="18" customHeight="1" x14ac:dyDescent="0.2">
      <c r="A18" s="9">
        <f t="shared" si="2"/>
        <v>10</v>
      </c>
      <c r="B18" s="70" t="s">
        <v>652</v>
      </c>
      <c r="C18" s="71" t="s">
        <v>653</v>
      </c>
      <c r="D18" s="68" t="s">
        <v>23</v>
      </c>
      <c r="E18" s="72" t="s">
        <v>654</v>
      </c>
      <c r="F18" s="17">
        <v>89</v>
      </c>
      <c r="G18" s="35">
        <v>57</v>
      </c>
      <c r="H18" s="35">
        <v>70</v>
      </c>
      <c r="I18" s="17">
        <v>70</v>
      </c>
      <c r="J18" s="6">
        <f t="shared" si="0"/>
        <v>286</v>
      </c>
      <c r="K18" s="7">
        <f t="shared" si="1"/>
        <v>7.2</v>
      </c>
      <c r="L18" s="37"/>
      <c r="M18" s="17"/>
    </row>
    <row r="19" spans="1:13" s="8" customFormat="1" ht="18" customHeight="1" x14ac:dyDescent="0.2">
      <c r="A19" s="9">
        <f t="shared" si="2"/>
        <v>11</v>
      </c>
      <c r="B19" s="70" t="s">
        <v>583</v>
      </c>
      <c r="C19" s="71" t="s">
        <v>584</v>
      </c>
      <c r="D19" s="68" t="s">
        <v>585</v>
      </c>
      <c r="E19" s="72" t="s">
        <v>591</v>
      </c>
      <c r="F19" s="35">
        <v>90</v>
      </c>
      <c r="G19" s="35">
        <v>70</v>
      </c>
      <c r="H19" s="35">
        <v>75</v>
      </c>
      <c r="I19" s="17">
        <v>70</v>
      </c>
      <c r="J19" s="6">
        <f t="shared" si="0"/>
        <v>305</v>
      </c>
      <c r="K19" s="7">
        <f t="shared" si="1"/>
        <v>7.6</v>
      </c>
      <c r="L19" s="37"/>
      <c r="M19" s="17"/>
    </row>
    <row r="20" spans="1:13" s="8" customFormat="1" ht="18" customHeight="1" x14ac:dyDescent="0.2">
      <c r="A20" s="9">
        <f t="shared" si="2"/>
        <v>12</v>
      </c>
      <c r="B20" s="70" t="s">
        <v>646</v>
      </c>
      <c r="C20" s="71" t="s">
        <v>647</v>
      </c>
      <c r="D20" s="68" t="s">
        <v>648</v>
      </c>
      <c r="E20" s="72" t="s">
        <v>608</v>
      </c>
      <c r="F20" s="35">
        <v>74</v>
      </c>
      <c r="G20" s="35">
        <v>74</v>
      </c>
      <c r="H20" s="35">
        <v>70</v>
      </c>
      <c r="I20" s="17">
        <v>70</v>
      </c>
      <c r="J20" s="6">
        <f t="shared" si="0"/>
        <v>288</v>
      </c>
      <c r="K20" s="7">
        <f t="shared" si="1"/>
        <v>7.2</v>
      </c>
      <c r="L20" s="37"/>
      <c r="M20" s="17"/>
    </row>
    <row r="21" spans="1:13" s="8" customFormat="1" ht="18" customHeight="1" x14ac:dyDescent="0.2">
      <c r="A21" s="9">
        <f t="shared" si="2"/>
        <v>13</v>
      </c>
      <c r="B21" s="73" t="s">
        <v>459</v>
      </c>
      <c r="C21" s="74" t="s">
        <v>460</v>
      </c>
      <c r="D21" s="75" t="s">
        <v>673</v>
      </c>
      <c r="E21" s="76" t="s">
        <v>608</v>
      </c>
      <c r="F21" s="35">
        <v>72</v>
      </c>
      <c r="G21" s="35">
        <v>80</v>
      </c>
      <c r="H21" s="35">
        <v>80</v>
      </c>
      <c r="I21" s="17">
        <v>80</v>
      </c>
      <c r="J21" s="6">
        <f t="shared" si="0"/>
        <v>312</v>
      </c>
      <c r="K21" s="7">
        <f t="shared" si="1"/>
        <v>7.8</v>
      </c>
      <c r="L21" s="37"/>
      <c r="M21" s="17"/>
    </row>
  </sheetData>
  <autoFilter ref="A8:AE21">
    <filterColumn colId="2" showButton="0"/>
  </autoFilter>
  <mergeCells count="20">
    <mergeCell ref="M7:M8"/>
    <mergeCell ref="E7:E8"/>
    <mergeCell ref="F7:I7"/>
    <mergeCell ref="J7:J8"/>
    <mergeCell ref="N7:N8"/>
    <mergeCell ref="A5:B5"/>
    <mergeCell ref="E5:I5"/>
    <mergeCell ref="J5:L5"/>
    <mergeCell ref="A7:A8"/>
    <mergeCell ref="B7:B8"/>
    <mergeCell ref="C7:D8"/>
    <mergeCell ref="K7:K8"/>
    <mergeCell ref="L7:L8"/>
    <mergeCell ref="A1:E1"/>
    <mergeCell ref="F1:M1"/>
    <mergeCell ref="A2:E2"/>
    <mergeCell ref="F2:M2"/>
    <mergeCell ref="A4:B4"/>
    <mergeCell ref="C4:E4"/>
    <mergeCell ref="J4:K4"/>
  </mergeCells>
  <conditionalFormatting sqref="F9:I21">
    <cfRule type="cellIs" dxfId="15" priority="21" stopIfTrue="1" operator="lessThan">
      <formula>30</formula>
    </cfRule>
  </conditionalFormatting>
  <conditionalFormatting sqref="I9:I21">
    <cfRule type="cellIs" dxfId="14" priority="19" stopIfTrue="1" operator="lessThan">
      <formula>30</formula>
    </cfRule>
    <cfRule type="cellIs" dxfId="13" priority="20" stopIfTrue="1" operator="lessThan">
      <formula>0</formula>
    </cfRule>
  </conditionalFormatting>
  <conditionalFormatting sqref="K9:K21">
    <cfRule type="cellIs" dxfId="12" priority="5" stopIfTrue="1" operator="lessThan">
      <formula>4</formula>
    </cfRule>
  </conditionalFormatting>
  <conditionalFormatting sqref="B9">
    <cfRule type="duplicateValues" dxfId="11" priority="22" stopIfTrue="1"/>
  </conditionalFormatting>
  <conditionalFormatting sqref="F9:H21">
    <cfRule type="cellIs" dxfId="10" priority="4" stopIfTrue="1" operator="lessThan">
      <formula>1</formula>
    </cfRule>
  </conditionalFormatting>
  <conditionalFormatting sqref="B10:B21">
    <cfRule type="duplicateValues" dxfId="9" priority="9045" stopIfTrue="1"/>
  </conditionalFormatting>
  <conditionalFormatting sqref="L9:L21">
    <cfRule type="duplicateValues" dxfId="8" priority="9046" stopIfTrue="1"/>
  </conditionalFormatting>
  <dataValidations disablePrompts="1" count="1">
    <dataValidation allowBlank="1" showInputMessage="1" showErrorMessage="1" errorTitle="Không xóa dữ liệu" error="Không xóa dữ liệu" prompt="Không xóa dữ liệu" sqref="Q2:AE2 Q4:AE5"/>
  </dataValidations>
  <pageMargins left="0" right="0" top="0.41" bottom="0.44" header="0.28000000000000003" footer="0.18"/>
  <pageSetup paperSize="9" scale="95" firstPageNumber="0" fitToWidth="0" fitToHeight="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20"/>
  <sheetViews>
    <sheetView tabSelected="1" zoomScaleNormal="130" zoomScaleSheetLayoutView="100" workbookViewId="0">
      <pane xSplit="13" ySplit="8" topLeftCell="N9" activePane="bottomRight" state="frozen"/>
      <selection pane="topRight" activeCell="N1" sqref="N1"/>
      <selection pane="bottomLeft" activeCell="A9" sqref="A9"/>
      <selection pane="bottomRight" activeCell="O15" sqref="O15"/>
    </sheetView>
  </sheetViews>
  <sheetFormatPr defaultRowHeight="12.75" x14ac:dyDescent="0.2"/>
  <cols>
    <col min="1" max="1" width="4.42578125" style="4" customWidth="1"/>
    <col min="2" max="2" width="12.85546875" style="3" customWidth="1"/>
    <col min="3" max="3" width="16.7109375" style="1" customWidth="1"/>
    <col min="4" max="4" width="12" style="1" bestFit="1" customWidth="1"/>
    <col min="5" max="5" width="13.5703125" style="3" customWidth="1"/>
    <col min="6" max="9" width="5.28515625" style="13" customWidth="1"/>
    <col min="10" max="10" width="6" style="1" customWidth="1"/>
    <col min="11" max="11" width="7" style="2" customWidth="1"/>
    <col min="12" max="12" width="5.85546875" style="1" bestFit="1" customWidth="1"/>
    <col min="13" max="13" width="14.7109375" style="1" customWidth="1"/>
    <col min="14" max="14" width="10.28515625" style="1" customWidth="1"/>
    <col min="15" max="15" width="9.140625" style="1"/>
    <col min="16" max="16" width="11.28515625" style="1" bestFit="1" customWidth="1"/>
    <col min="17" max="16384" width="9.140625" style="1"/>
  </cols>
  <sheetData>
    <row r="1" spans="1:31" s="22" customFormat="1" ht="20.25" customHeight="1" x14ac:dyDescent="0.3">
      <c r="A1" s="81" t="s">
        <v>0</v>
      </c>
      <c r="B1" s="81"/>
      <c r="C1" s="81"/>
      <c r="D1" s="81"/>
      <c r="E1" s="81"/>
      <c r="F1" s="77" t="s">
        <v>254</v>
      </c>
      <c r="G1" s="77"/>
      <c r="H1" s="77"/>
      <c r="I1" s="77"/>
      <c r="J1" s="77"/>
      <c r="K1" s="77"/>
      <c r="L1" s="77"/>
      <c r="M1" s="77"/>
      <c r="N1" s="18"/>
      <c r="O1" s="19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s="22" customFormat="1" ht="18" customHeight="1" x14ac:dyDescent="0.25">
      <c r="A2" s="82" t="s">
        <v>1</v>
      </c>
      <c r="B2" s="82"/>
      <c r="C2" s="82"/>
      <c r="D2" s="82"/>
      <c r="E2" s="82"/>
      <c r="F2" s="104" t="s">
        <v>633</v>
      </c>
      <c r="G2" s="104"/>
      <c r="H2" s="104"/>
      <c r="I2" s="104"/>
      <c r="J2" s="104"/>
      <c r="K2" s="104"/>
      <c r="L2" s="104"/>
      <c r="M2" s="104"/>
      <c r="N2" s="23"/>
      <c r="O2" s="24"/>
      <c r="P2" s="21"/>
      <c r="Q2" s="21"/>
      <c r="R2" s="21"/>
      <c r="S2" s="21"/>
      <c r="T2" s="21"/>
      <c r="U2" s="21"/>
      <c r="V2" s="21"/>
      <c r="W2" s="21"/>
      <c r="X2" s="26" t="e">
        <f>COUNTIF(#REF!,AND("Vắng","Vắng có phép"))</f>
        <v>#REF!</v>
      </c>
      <c r="Y2" s="21"/>
      <c r="Z2" s="21"/>
      <c r="AA2" s="21"/>
      <c r="AB2" s="26" t="e">
        <f>COUNTIF(#REF!,"Không đủ ĐKDT")</f>
        <v>#REF!</v>
      </c>
      <c r="AC2" s="21"/>
      <c r="AD2" s="21"/>
      <c r="AE2" s="21"/>
    </row>
    <row r="3" spans="1:31" ht="6" customHeight="1" x14ac:dyDescent="0.2">
      <c r="A3" s="4" t="s">
        <v>2</v>
      </c>
      <c r="B3" s="3" t="s">
        <v>2</v>
      </c>
      <c r="C3" s="1" t="s">
        <v>2</v>
      </c>
      <c r="E3" s="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" t="s">
        <v>2</v>
      </c>
      <c r="K3" s="2" t="s">
        <v>2</v>
      </c>
      <c r="L3" s="1" t="s">
        <v>2</v>
      </c>
    </row>
    <row r="4" spans="1:31" s="22" customFormat="1" ht="23.25" customHeight="1" x14ac:dyDescent="0.3">
      <c r="A4" s="83" t="s">
        <v>13</v>
      </c>
      <c r="B4" s="83"/>
      <c r="C4" s="100" t="s">
        <v>635</v>
      </c>
      <c r="D4" s="100"/>
      <c r="E4" s="100"/>
      <c r="F4" s="28"/>
      <c r="G4" s="28"/>
      <c r="H4" s="28"/>
      <c r="I4" s="28"/>
      <c r="J4" s="99"/>
      <c r="K4" s="99"/>
      <c r="L4" s="28"/>
      <c r="M4" s="28"/>
      <c r="N4" s="28"/>
      <c r="P4" s="29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 s="22" customFormat="1" ht="17.25" hidden="1" customHeight="1" x14ac:dyDescent="0.25">
      <c r="A5" s="101" t="s">
        <v>48</v>
      </c>
      <c r="B5" s="101"/>
      <c r="C5" s="30"/>
      <c r="D5" s="31"/>
      <c r="E5" s="102" t="s">
        <v>51</v>
      </c>
      <c r="F5" s="102"/>
      <c r="G5" s="102"/>
      <c r="H5" s="102"/>
      <c r="I5" s="102"/>
      <c r="J5" s="83" t="s">
        <v>49</v>
      </c>
      <c r="K5" s="83"/>
      <c r="L5" s="83"/>
      <c r="M5" s="27" t="s">
        <v>50</v>
      </c>
      <c r="N5" s="27"/>
      <c r="P5" s="2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8.25" customHeight="1" x14ac:dyDescent="0.2">
      <c r="A6" s="4" t="s">
        <v>2</v>
      </c>
      <c r="B6" s="3" t="s">
        <v>2</v>
      </c>
      <c r="C6" s="1" t="s">
        <v>2</v>
      </c>
      <c r="E6" s="3" t="s">
        <v>2</v>
      </c>
      <c r="F6" s="13" t="s">
        <v>2</v>
      </c>
      <c r="G6" s="13" t="s">
        <v>2</v>
      </c>
      <c r="H6" s="13" t="s">
        <v>2</v>
      </c>
      <c r="I6" s="13" t="s">
        <v>2</v>
      </c>
      <c r="J6" s="1" t="s">
        <v>2</v>
      </c>
      <c r="K6" s="2" t="s">
        <v>2</v>
      </c>
      <c r="L6" s="1" t="s">
        <v>2</v>
      </c>
    </row>
    <row r="7" spans="1:31" ht="35.25" customHeight="1" x14ac:dyDescent="0.2">
      <c r="A7" s="86" t="s">
        <v>3</v>
      </c>
      <c r="B7" s="86" t="s">
        <v>4</v>
      </c>
      <c r="C7" s="88" t="s">
        <v>5</v>
      </c>
      <c r="D7" s="89"/>
      <c r="E7" s="86" t="s">
        <v>6</v>
      </c>
      <c r="F7" s="84" t="s">
        <v>7</v>
      </c>
      <c r="G7" s="85"/>
      <c r="H7" s="85"/>
      <c r="I7" s="85"/>
      <c r="J7" s="79" t="s">
        <v>246</v>
      </c>
      <c r="K7" s="79" t="s">
        <v>14</v>
      </c>
      <c r="L7" s="79" t="s">
        <v>217</v>
      </c>
      <c r="M7" s="79" t="s">
        <v>12</v>
      </c>
      <c r="N7" s="79" t="s">
        <v>47</v>
      </c>
    </row>
    <row r="8" spans="1:31" ht="35.25" customHeight="1" x14ac:dyDescent="0.2">
      <c r="A8" s="87"/>
      <c r="B8" s="87"/>
      <c r="C8" s="90"/>
      <c r="D8" s="91"/>
      <c r="E8" s="87"/>
      <c r="F8" s="14" t="s">
        <v>8</v>
      </c>
      <c r="G8" s="15" t="s">
        <v>9</v>
      </c>
      <c r="H8" s="15" t="s">
        <v>10</v>
      </c>
      <c r="I8" s="15" t="s">
        <v>11</v>
      </c>
      <c r="J8" s="80"/>
      <c r="K8" s="80"/>
      <c r="L8" s="80"/>
      <c r="M8" s="80"/>
      <c r="N8" s="80"/>
    </row>
    <row r="9" spans="1:31" s="8" customFormat="1" ht="18" customHeight="1" x14ac:dyDescent="0.2">
      <c r="A9" s="9">
        <f>ROW()-8</f>
        <v>1</v>
      </c>
      <c r="B9" s="66" t="s">
        <v>657</v>
      </c>
      <c r="C9" s="67" t="s">
        <v>112</v>
      </c>
      <c r="D9" s="68" t="s">
        <v>22</v>
      </c>
      <c r="E9" s="69" t="s">
        <v>621</v>
      </c>
      <c r="F9" s="34">
        <v>34</v>
      </c>
      <c r="G9" s="34">
        <v>52</v>
      </c>
      <c r="H9" s="34">
        <v>59</v>
      </c>
      <c r="I9" s="17"/>
      <c r="J9" s="6">
        <f t="shared" ref="J9:J20" si="0">SUM(F9:I9)</f>
        <v>145</v>
      </c>
      <c r="K9" s="7">
        <f t="shared" ref="K9:K20" si="1">ROUND(J9/40,1)</f>
        <v>3.6</v>
      </c>
      <c r="L9" s="37"/>
      <c r="M9" s="17"/>
    </row>
    <row r="10" spans="1:31" s="8" customFormat="1" ht="18" customHeight="1" x14ac:dyDescent="0.2">
      <c r="A10" s="9">
        <f t="shared" ref="A10:A20" si="2">ROW()-8</f>
        <v>2</v>
      </c>
      <c r="B10" s="70" t="s">
        <v>519</v>
      </c>
      <c r="C10" s="71" t="s">
        <v>520</v>
      </c>
      <c r="D10" s="68" t="s">
        <v>22</v>
      </c>
      <c r="E10" s="72" t="s">
        <v>617</v>
      </c>
      <c r="F10" s="17">
        <v>89</v>
      </c>
      <c r="G10" s="17">
        <v>74</v>
      </c>
      <c r="H10" s="17">
        <v>62</v>
      </c>
      <c r="I10" s="17"/>
      <c r="J10" s="6">
        <f t="shared" si="0"/>
        <v>225</v>
      </c>
      <c r="K10" s="7">
        <f t="shared" si="1"/>
        <v>5.6</v>
      </c>
      <c r="L10" s="37"/>
      <c r="M10" s="17"/>
    </row>
    <row r="11" spans="1:31" s="8" customFormat="1" ht="18" customHeight="1" x14ac:dyDescent="0.2">
      <c r="A11" s="9">
        <f t="shared" si="2"/>
        <v>3</v>
      </c>
      <c r="B11" s="70" t="s">
        <v>631</v>
      </c>
      <c r="C11" s="71" t="s">
        <v>636</v>
      </c>
      <c r="D11" s="68" t="s">
        <v>22</v>
      </c>
      <c r="E11" s="72" t="s">
        <v>617</v>
      </c>
      <c r="F11" s="17"/>
      <c r="G11" s="17"/>
      <c r="H11" s="17"/>
      <c r="I11" s="17">
        <v>60</v>
      </c>
      <c r="J11" s="6">
        <f t="shared" si="0"/>
        <v>60</v>
      </c>
      <c r="K11" s="7">
        <f t="shared" si="1"/>
        <v>1.5</v>
      </c>
      <c r="L11" s="37"/>
      <c r="M11" s="17"/>
    </row>
    <row r="12" spans="1:31" s="8" customFormat="1" ht="18" customHeight="1" x14ac:dyDescent="0.2">
      <c r="A12" s="9">
        <f t="shared" si="2"/>
        <v>4</v>
      </c>
      <c r="B12" s="70" t="s">
        <v>637</v>
      </c>
      <c r="C12" s="71" t="s">
        <v>638</v>
      </c>
      <c r="D12" s="68" t="s">
        <v>22</v>
      </c>
      <c r="E12" s="72" t="s">
        <v>639</v>
      </c>
      <c r="F12" s="17"/>
      <c r="G12" s="17"/>
      <c r="H12" s="17"/>
      <c r="I12" s="17"/>
      <c r="J12" s="6">
        <f t="shared" si="0"/>
        <v>0</v>
      </c>
      <c r="K12" s="7">
        <f t="shared" si="1"/>
        <v>0</v>
      </c>
      <c r="L12" s="37"/>
      <c r="M12" s="17"/>
    </row>
    <row r="13" spans="1:31" s="8" customFormat="1" ht="18" customHeight="1" x14ac:dyDescent="0.2">
      <c r="A13" s="9">
        <f t="shared" si="2"/>
        <v>5</v>
      </c>
      <c r="B13" s="70" t="s">
        <v>543</v>
      </c>
      <c r="C13" s="71" t="s">
        <v>640</v>
      </c>
      <c r="D13" s="68" t="s">
        <v>28</v>
      </c>
      <c r="E13" s="72" t="s">
        <v>619</v>
      </c>
      <c r="F13" s="35"/>
      <c r="G13" s="35">
        <v>40</v>
      </c>
      <c r="H13" s="35"/>
      <c r="I13" s="17">
        <v>60</v>
      </c>
      <c r="J13" s="6">
        <f t="shared" si="0"/>
        <v>100</v>
      </c>
      <c r="K13" s="7">
        <f t="shared" si="1"/>
        <v>2.5</v>
      </c>
      <c r="L13" s="37"/>
      <c r="M13" s="17"/>
    </row>
    <row r="14" spans="1:31" s="8" customFormat="1" ht="18" customHeight="1" x14ac:dyDescent="0.2">
      <c r="A14" s="9">
        <f t="shared" si="2"/>
        <v>6</v>
      </c>
      <c r="B14" s="70" t="s">
        <v>658</v>
      </c>
      <c r="C14" s="71" t="s">
        <v>659</v>
      </c>
      <c r="D14" s="68" t="s">
        <v>62</v>
      </c>
      <c r="E14" s="72" t="s">
        <v>621</v>
      </c>
      <c r="F14" s="17">
        <v>94</v>
      </c>
      <c r="G14" s="35">
        <v>63</v>
      </c>
      <c r="H14" s="17">
        <v>46</v>
      </c>
      <c r="I14" s="17">
        <v>70</v>
      </c>
      <c r="J14" s="6">
        <f t="shared" si="0"/>
        <v>273</v>
      </c>
      <c r="K14" s="7">
        <f t="shared" si="1"/>
        <v>6.8</v>
      </c>
      <c r="L14" s="37"/>
      <c r="M14" s="17"/>
    </row>
    <row r="15" spans="1:31" s="8" customFormat="1" ht="18" customHeight="1" x14ac:dyDescent="0.2">
      <c r="A15" s="9">
        <f t="shared" si="2"/>
        <v>7</v>
      </c>
      <c r="B15" s="70" t="s">
        <v>641</v>
      </c>
      <c r="C15" s="71" t="s">
        <v>642</v>
      </c>
      <c r="D15" s="68" t="s">
        <v>643</v>
      </c>
      <c r="E15" s="72" t="s">
        <v>608</v>
      </c>
      <c r="F15" s="35">
        <v>60</v>
      </c>
      <c r="G15" s="35">
        <v>74</v>
      </c>
      <c r="H15" s="35">
        <v>68</v>
      </c>
      <c r="I15" s="17"/>
      <c r="J15" s="6">
        <f t="shared" si="0"/>
        <v>202</v>
      </c>
      <c r="K15" s="7">
        <f t="shared" si="1"/>
        <v>5.0999999999999996</v>
      </c>
      <c r="L15" s="37"/>
      <c r="M15" s="17"/>
    </row>
    <row r="16" spans="1:31" s="8" customFormat="1" ht="18" customHeight="1" x14ac:dyDescent="0.2">
      <c r="A16" s="9">
        <f t="shared" si="2"/>
        <v>8</v>
      </c>
      <c r="B16" s="70" t="s">
        <v>644</v>
      </c>
      <c r="C16" s="71" t="s">
        <v>645</v>
      </c>
      <c r="D16" s="68" t="s">
        <v>632</v>
      </c>
      <c r="E16" s="72" t="s">
        <v>612</v>
      </c>
      <c r="F16" s="17">
        <v>8</v>
      </c>
      <c r="G16" s="35">
        <v>75</v>
      </c>
      <c r="H16" s="17">
        <v>30</v>
      </c>
      <c r="I16" s="17"/>
      <c r="J16" s="6">
        <f t="shared" si="0"/>
        <v>113</v>
      </c>
      <c r="K16" s="7">
        <f t="shared" si="1"/>
        <v>2.8</v>
      </c>
      <c r="L16" s="37"/>
      <c r="M16" s="17"/>
    </row>
    <row r="17" spans="1:13" s="8" customFormat="1" ht="18" customHeight="1" x14ac:dyDescent="0.2">
      <c r="A17" s="9">
        <f t="shared" si="2"/>
        <v>9</v>
      </c>
      <c r="B17" s="70" t="s">
        <v>649</v>
      </c>
      <c r="C17" s="71" t="s">
        <v>650</v>
      </c>
      <c r="D17" s="68" t="s">
        <v>45</v>
      </c>
      <c r="E17" s="72" t="s">
        <v>651</v>
      </c>
      <c r="F17" s="17"/>
      <c r="G17" s="35"/>
      <c r="H17" s="17">
        <v>18</v>
      </c>
      <c r="I17" s="17">
        <v>70</v>
      </c>
      <c r="J17" s="6">
        <f t="shared" si="0"/>
        <v>88</v>
      </c>
      <c r="K17" s="7">
        <f t="shared" si="1"/>
        <v>2.2000000000000002</v>
      </c>
      <c r="L17" s="37"/>
      <c r="M17" s="17"/>
    </row>
    <row r="18" spans="1:13" s="8" customFormat="1" ht="18" customHeight="1" x14ac:dyDescent="0.2">
      <c r="A18" s="9">
        <f t="shared" si="2"/>
        <v>10</v>
      </c>
      <c r="B18" s="70" t="s">
        <v>652</v>
      </c>
      <c r="C18" s="71" t="s">
        <v>653</v>
      </c>
      <c r="D18" s="68" t="s">
        <v>23</v>
      </c>
      <c r="E18" s="72" t="s">
        <v>654</v>
      </c>
      <c r="F18" s="17">
        <v>69</v>
      </c>
      <c r="G18" s="35">
        <v>30</v>
      </c>
      <c r="H18" s="17">
        <v>52</v>
      </c>
      <c r="I18" s="17">
        <v>60</v>
      </c>
      <c r="J18" s="6">
        <f t="shared" si="0"/>
        <v>211</v>
      </c>
      <c r="K18" s="7">
        <f t="shared" si="1"/>
        <v>5.3</v>
      </c>
      <c r="L18" s="37"/>
      <c r="M18" s="17"/>
    </row>
    <row r="19" spans="1:13" s="8" customFormat="1" ht="18" customHeight="1" x14ac:dyDescent="0.2">
      <c r="A19" s="9">
        <f t="shared" si="2"/>
        <v>11</v>
      </c>
      <c r="B19" s="70" t="s">
        <v>655</v>
      </c>
      <c r="C19" s="71" t="s">
        <v>656</v>
      </c>
      <c r="D19" s="68" t="s">
        <v>23</v>
      </c>
      <c r="E19" s="72" t="s">
        <v>600</v>
      </c>
      <c r="F19" s="35"/>
      <c r="G19" s="35"/>
      <c r="H19" s="35"/>
      <c r="I19" s="17"/>
      <c r="J19" s="6">
        <f t="shared" si="0"/>
        <v>0</v>
      </c>
      <c r="K19" s="7">
        <f t="shared" si="1"/>
        <v>0</v>
      </c>
      <c r="L19" s="37"/>
      <c r="M19" s="17"/>
    </row>
    <row r="20" spans="1:13" s="8" customFormat="1" ht="18" customHeight="1" x14ac:dyDescent="0.2">
      <c r="A20" s="9">
        <f t="shared" si="2"/>
        <v>12</v>
      </c>
      <c r="B20" s="73" t="s">
        <v>646</v>
      </c>
      <c r="C20" s="74" t="s">
        <v>647</v>
      </c>
      <c r="D20" s="75" t="s">
        <v>648</v>
      </c>
      <c r="E20" s="76" t="s">
        <v>608</v>
      </c>
      <c r="F20" s="35">
        <v>74</v>
      </c>
      <c r="G20" s="35">
        <v>55</v>
      </c>
      <c r="H20" s="35">
        <v>59</v>
      </c>
      <c r="I20" s="17">
        <v>80</v>
      </c>
      <c r="J20" s="6">
        <f t="shared" si="0"/>
        <v>268</v>
      </c>
      <c r="K20" s="7">
        <f t="shared" si="1"/>
        <v>6.7</v>
      </c>
      <c r="L20" s="37"/>
      <c r="M20" s="17"/>
    </row>
  </sheetData>
  <autoFilter ref="A8:AE20">
    <filterColumn colId="2" showButton="0"/>
  </autoFilter>
  <mergeCells count="20">
    <mergeCell ref="F7:I7"/>
    <mergeCell ref="J7:J8"/>
    <mergeCell ref="K7:K8"/>
    <mergeCell ref="A1:E1"/>
    <mergeCell ref="F1:M1"/>
    <mergeCell ref="A2:E2"/>
    <mergeCell ref="F2:M2"/>
    <mergeCell ref="A4:B4"/>
    <mergeCell ref="C4:E4"/>
    <mergeCell ref="J4:K4"/>
    <mergeCell ref="L7:L8"/>
    <mergeCell ref="M7:M8"/>
    <mergeCell ref="N7:N8"/>
    <mergeCell ref="A5:B5"/>
    <mergeCell ref="E5:I5"/>
    <mergeCell ref="J5:L5"/>
    <mergeCell ref="A7:A8"/>
    <mergeCell ref="B7:B8"/>
    <mergeCell ref="C7:D8"/>
    <mergeCell ref="E7:E8"/>
  </mergeCells>
  <conditionalFormatting sqref="F9:I20">
    <cfRule type="cellIs" dxfId="7" priority="11" stopIfTrue="1" operator="lessThan">
      <formula>30</formula>
    </cfRule>
  </conditionalFormatting>
  <conditionalFormatting sqref="I9:I20">
    <cfRule type="cellIs" dxfId="6" priority="9" stopIfTrue="1" operator="lessThan">
      <formula>30</formula>
    </cfRule>
    <cfRule type="cellIs" dxfId="5" priority="10" stopIfTrue="1" operator="lessThan">
      <formula>0</formula>
    </cfRule>
  </conditionalFormatting>
  <conditionalFormatting sqref="K9:K20">
    <cfRule type="cellIs" dxfId="4" priority="8" stopIfTrue="1" operator="lessThan">
      <formula>4</formula>
    </cfRule>
  </conditionalFormatting>
  <conditionalFormatting sqref="B9">
    <cfRule type="duplicateValues" dxfId="3" priority="7" stopIfTrue="1"/>
  </conditionalFormatting>
  <conditionalFormatting sqref="F9:H20">
    <cfRule type="cellIs" dxfId="2" priority="6" stopIfTrue="1" operator="lessThan">
      <formula>1</formula>
    </cfRule>
  </conditionalFormatting>
  <conditionalFormatting sqref="B10:B20">
    <cfRule type="duplicateValues" dxfId="1" priority="18" stopIfTrue="1"/>
  </conditionalFormatting>
  <conditionalFormatting sqref="L9:L20">
    <cfRule type="duplicateValues" dxfId="0" priority="19" stopIfTrue="1"/>
  </conditionalFormatting>
  <dataValidations count="1">
    <dataValidation allowBlank="1" showInputMessage="1" showErrorMessage="1" errorTitle="Không xóa dữ liệu" error="Không xóa dữ liệu" prompt="Không xóa dữ liệu" sqref="Q2:AE2 Q4:AE5"/>
  </dataValidations>
  <pageMargins left="0" right="0" top="0.41" bottom="0.44" header="0.28000000000000003" footer="0.18"/>
  <pageSetup paperSize="9" scale="95" firstPageNumber="0" fitToWidth="0" fitToHeight="0" orientation="portrait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C1" sqref="C1"/>
    </sheetView>
  </sheetViews>
  <sheetFormatPr defaultRowHeight="12.75" x14ac:dyDescent="0.2"/>
  <cols>
    <col min="3" max="3" width="12.42578125" bestFit="1" customWidth="1"/>
    <col min="4" max="4" width="18.28515625" bestFit="1" customWidth="1"/>
  </cols>
  <sheetData>
    <row r="1" spans="1:8" x14ac:dyDescent="0.2">
      <c r="A1">
        <f>IF(ROW()-1&lt;$H$2,ROW(),"")</f>
        <v>1</v>
      </c>
      <c r="B1">
        <f>IFERROR(LARGE(TAB2_PTTC1_2018!$J$9:$J$265,Sheet1!A1),"")</f>
        <v>577</v>
      </c>
      <c r="C1" t="str">
        <f t="array" ref="C1">IFERROR(INDEX(TAB2_PTTC1_2018!$B$9:$B$265,SMALL(IF(TAB2_PTTC1_2018!$J$9:$J$265=Sheet1!B1,TAB2_PTTC1_2018!$A$9:$A$265,""),COUNTIF($B$1:B1,B1))),"")</f>
        <v>B14DCKT297</v>
      </c>
      <c r="D1" t="str">
        <f>IFERROR(VLOOKUP(C1,TAB2_PTTC1_2018!$B$9:$E$265,2,0),"")</f>
        <v>Lê Thị Thu</v>
      </c>
      <c r="E1" t="str">
        <f>IFERROR(VLOOKUP(C1,TAB2_PTTC1_2018!$B$9:$E$265,3,0),"")</f>
        <v>Hiền</v>
      </c>
    </row>
    <row r="2" spans="1:8" x14ac:dyDescent="0.2">
      <c r="A2">
        <f t="shared" ref="A2:A50" si="0">IF(ROW()-1&lt;$H$2,ROW(),"")</f>
        <v>2</v>
      </c>
      <c r="B2">
        <f>IFERROR(LARGE(TAB2_PTTC1_2018!$J$9:$J$265,Sheet1!A2),"")</f>
        <v>336</v>
      </c>
      <c r="C2" t="str">
        <f t="array" ref="C2">IFERROR(INDEX(TAB2_PTTC1_2018!$B$9:$B$265,SMALL(IF(TAB2_PTTC1_2018!$J$9:$J$265=Sheet1!B2,TAB2_PTTC1_2018!$A$9:$A$265,""),COUNTIF($B$1:B2,B2))),"")</f>
        <v>B14DCCN347</v>
      </c>
      <c r="D2" t="str">
        <f>IFERROR(VLOOKUP(C2,TAB2_PTTC1_2018!$B$9:$E$265,2,0),"")</f>
        <v>Đoàn Ngọc</v>
      </c>
      <c r="E2" t="str">
        <f>IFERROR(VLOOKUP(C2,TAB2_PTTC1_2018!$B$9:$E$265,3,0),"")</f>
        <v>Sơn</v>
      </c>
      <c r="H2">
        <v>33</v>
      </c>
    </row>
    <row r="3" spans="1:8" x14ac:dyDescent="0.2">
      <c r="A3">
        <f t="shared" si="0"/>
        <v>3</v>
      </c>
      <c r="B3">
        <f>IFERROR(LARGE(TAB2_PTTC1_2018!$J$9:$J$265,Sheet1!A3),"")</f>
        <v>320</v>
      </c>
      <c r="C3" t="str">
        <f t="array" ref="C3">IFERROR(INDEX(TAB2_PTTC1_2018!$B$9:$B$265,SMALL(IF(TAB2_PTTC1_2018!$J$9:$J$265=Sheet1!B3,TAB2_PTTC1_2018!$A$9:$A$265,""),COUNTIF($B$1:B3,B3))),"")</f>
        <v>B14DCCN390</v>
      </c>
      <c r="D3" t="str">
        <f>IFERROR(VLOOKUP(C3,TAB2_PTTC1_2018!$B$9:$E$265,2,0),"")</f>
        <v>Đàm Minh</v>
      </c>
      <c r="E3" t="str">
        <f>IFERROR(VLOOKUP(C3,TAB2_PTTC1_2018!$B$9:$E$265,3,0),"")</f>
        <v>Giang</v>
      </c>
    </row>
    <row r="4" spans="1:8" x14ac:dyDescent="0.2">
      <c r="A4">
        <f t="shared" si="0"/>
        <v>4</v>
      </c>
      <c r="B4">
        <f>IFERROR(LARGE(TAB2_PTTC1_2018!$J$9:$J$265,Sheet1!A4),"")</f>
        <v>312</v>
      </c>
      <c r="C4" t="str">
        <f t="array" ref="C4">IFERROR(INDEX(TAB2_PTTC1_2018!$B$9:$B$265,SMALL(IF(TAB2_PTTC1_2018!$J$9:$J$265=Sheet1!B4,TAB2_PTTC1_2018!$A$9:$A$265,""),COUNTIF($B$1:B4,B4))),"")</f>
        <v>B14DCPT155</v>
      </c>
      <c r="D4" t="str">
        <f>IFERROR(VLOOKUP(C4,TAB2_PTTC1_2018!$B$9:$E$265,2,0),"")</f>
        <v>Nguyễn Hà</v>
      </c>
      <c r="E4" t="str">
        <f>IFERROR(VLOOKUP(C4,TAB2_PTTC1_2018!$B$9:$E$265,3,0),"")</f>
        <v>Long</v>
      </c>
    </row>
    <row r="5" spans="1:8" x14ac:dyDescent="0.2">
      <c r="A5">
        <f t="shared" si="0"/>
        <v>5</v>
      </c>
      <c r="B5">
        <f>IFERROR(LARGE(TAB2_PTTC1_2018!$J$9:$J$265,Sheet1!A5),"")</f>
        <v>300</v>
      </c>
      <c r="C5" t="str">
        <f t="array" ref="C5">IFERROR(INDEX(TAB2_PTTC1_2018!$B$9:$B$265,SMALL(IF(TAB2_PTTC1_2018!$J$9:$J$265=Sheet1!B5,TAB2_PTTC1_2018!$A$9:$A$265,""),COUNTIF($B$1:B5,B5))),"")</f>
        <v>B14DCKT058</v>
      </c>
      <c r="D5" t="str">
        <f>IFERROR(VLOOKUP(C5,TAB2_PTTC1_2018!$B$9:$E$265,2,0),"")</f>
        <v>Lê Thị Hồng</v>
      </c>
      <c r="E5" t="str">
        <f>IFERROR(VLOOKUP(C5,TAB2_PTTC1_2018!$B$9:$E$265,3,0),"")</f>
        <v>Ly</v>
      </c>
    </row>
    <row r="6" spans="1:8" x14ac:dyDescent="0.2">
      <c r="A6">
        <f t="shared" si="0"/>
        <v>6</v>
      </c>
      <c r="B6">
        <f>IFERROR(LARGE(TAB2_PTTC1_2018!$J$9:$J$265,Sheet1!A6),"")</f>
        <v>292</v>
      </c>
      <c r="C6" t="str">
        <f t="array" ref="C6">IFERROR(INDEX(TAB2_PTTC1_2018!$B$9:$B$265,SMALL(IF(TAB2_PTTC1_2018!$J$9:$J$265=Sheet1!B6,TAB2_PTTC1_2018!$A$9:$A$265,""),COUNTIF($B$1:B6,B6))),"")</f>
        <v>B14DCKT101</v>
      </c>
      <c r="D6" t="str">
        <f>IFERROR(VLOOKUP(C6,TAB2_PTTC1_2018!$B$9:$E$265,2,0),"")</f>
        <v>Dương Nguyên</v>
      </c>
      <c r="E6" t="str">
        <f>IFERROR(VLOOKUP(C6,TAB2_PTTC1_2018!$B$9:$E$265,3,0),"")</f>
        <v>Trang</v>
      </c>
    </row>
    <row r="7" spans="1:8" x14ac:dyDescent="0.2">
      <c r="A7">
        <f t="shared" si="0"/>
        <v>7</v>
      </c>
      <c r="B7">
        <f>IFERROR(LARGE(TAB2_PTTC1_2018!$J$9:$J$265,Sheet1!A7),"")</f>
        <v>290</v>
      </c>
      <c r="C7" t="str">
        <f t="array" ref="C7">IFERROR(INDEX(TAB2_PTTC1_2018!$B$9:$B$265,SMALL(IF(TAB2_PTTC1_2018!$J$9:$J$265=Sheet1!B7,TAB2_PTTC1_2018!$A$9:$A$265,""),COUNTIF($B$1:B7,B7))),"")</f>
        <v>B14DCCN018</v>
      </c>
      <c r="D7" t="str">
        <f>IFERROR(VLOOKUP(C7,TAB2_PTTC1_2018!$B$9:$E$265,2,0),"")</f>
        <v>Nguyễn Văn Mạnh</v>
      </c>
      <c r="E7" t="str">
        <f>IFERROR(VLOOKUP(C7,TAB2_PTTC1_2018!$B$9:$E$265,3,0),"")</f>
        <v>Tuấn</v>
      </c>
    </row>
    <row r="8" spans="1:8" x14ac:dyDescent="0.2">
      <c r="A8">
        <f t="shared" si="0"/>
        <v>8</v>
      </c>
      <c r="B8">
        <f>IFERROR(LARGE(TAB2_PTTC1_2018!$J$9:$J$265,Sheet1!A8),"")</f>
        <v>279</v>
      </c>
      <c r="C8" t="str">
        <f t="array" ref="C8">IFERROR(INDEX(TAB2_PTTC1_2018!$B$9:$B$265,SMALL(IF(TAB2_PTTC1_2018!$J$9:$J$265=Sheet1!B8,TAB2_PTTC1_2018!$A$9:$A$265,""),COUNTIF($B$1:B8,B8))),"")</f>
        <v>B14DCAT042</v>
      </c>
      <c r="D8" t="str">
        <f>IFERROR(VLOOKUP(C8,TAB2_PTTC1_2018!$B$9:$E$265,2,0),"")</f>
        <v>Lê Tiến</v>
      </c>
      <c r="E8" t="str">
        <f>IFERROR(VLOOKUP(C8,TAB2_PTTC1_2018!$B$9:$E$265,3,0),"")</f>
        <v>Công</v>
      </c>
    </row>
    <row r="9" spans="1:8" x14ac:dyDescent="0.2">
      <c r="A9">
        <f t="shared" si="0"/>
        <v>9</v>
      </c>
      <c r="B9">
        <f>IFERROR(LARGE(TAB2_PTTC1_2018!$J$9:$J$265,Sheet1!A9),"")</f>
        <v>269</v>
      </c>
      <c r="C9" t="str">
        <f t="array" ref="C9">IFERROR(INDEX(TAB2_PTTC1_2018!$B$9:$B$265,SMALL(IF(TAB2_PTTC1_2018!$J$9:$J$265=Sheet1!B9,TAB2_PTTC1_2018!$A$9:$A$265,""),COUNTIF($B$1:B9,B9))),"")</f>
        <v>B14DCPT112</v>
      </c>
      <c r="D9" t="str">
        <f>IFERROR(VLOOKUP(C9,TAB2_PTTC1_2018!$B$9:$E$265,2,0),"")</f>
        <v>Trần Thị Phương</v>
      </c>
      <c r="E9" t="str">
        <f>IFERROR(VLOOKUP(C9,TAB2_PTTC1_2018!$B$9:$E$265,3,0),"")</f>
        <v>Linh</v>
      </c>
    </row>
    <row r="10" spans="1:8" x14ac:dyDescent="0.2">
      <c r="A10">
        <f t="shared" si="0"/>
        <v>10</v>
      </c>
      <c r="B10">
        <f>IFERROR(LARGE(TAB2_PTTC1_2018!$J$9:$J$265,Sheet1!A10),"")</f>
        <v>267</v>
      </c>
      <c r="C10" t="str">
        <f t="array" ref="C10">IFERROR(INDEX(TAB2_PTTC1_2018!$B$9:$B$265,SMALL(IF(TAB2_PTTC1_2018!$J$9:$J$265=Sheet1!B10,TAB2_PTTC1_2018!$A$9:$A$265,""),COUNTIF($B$1:B10,B10))),"")</f>
        <v>B14DCDT283</v>
      </c>
      <c r="D10" t="str">
        <f>IFERROR(VLOOKUP(C10,TAB2_PTTC1_2018!$B$9:$E$265,2,0),"")</f>
        <v>Tạ Phương</v>
      </c>
      <c r="E10" t="str">
        <f>IFERROR(VLOOKUP(C10,TAB2_PTTC1_2018!$B$9:$E$265,3,0),"")</f>
        <v>Nam</v>
      </c>
    </row>
    <row r="11" spans="1:8" x14ac:dyDescent="0.2">
      <c r="A11">
        <f t="shared" si="0"/>
        <v>11</v>
      </c>
      <c r="B11">
        <f>IFERROR(LARGE(TAB2_PTTC1_2018!$J$9:$J$265,Sheet1!A11),"")</f>
        <v>262</v>
      </c>
      <c r="C11" t="str">
        <f t="array" ref="C11">IFERROR(INDEX(TAB2_PTTC1_2018!$B$9:$B$265,SMALL(IF(TAB2_PTTC1_2018!$J$9:$J$265=Sheet1!B11,TAB2_PTTC1_2018!$A$9:$A$265,""),COUNTIF($B$1:B11,B11))),"")</f>
        <v>B14DCCN164</v>
      </c>
      <c r="D11" t="str">
        <f>IFERROR(VLOOKUP(C11,TAB2_PTTC1_2018!$B$9:$E$265,2,0),"")</f>
        <v>Bùi Đức</v>
      </c>
      <c r="E11" t="str">
        <f>IFERROR(VLOOKUP(C11,TAB2_PTTC1_2018!$B$9:$E$265,3,0),"")</f>
        <v>Huy</v>
      </c>
    </row>
    <row r="12" spans="1:8" x14ac:dyDescent="0.2">
      <c r="A12">
        <f t="shared" si="0"/>
        <v>12</v>
      </c>
      <c r="B12">
        <f>IFERROR(LARGE(TAB2_PTTC1_2018!$J$9:$J$265,Sheet1!A12),"")</f>
        <v>259</v>
      </c>
      <c r="C12" t="str">
        <f t="array" ref="C12">IFERROR(INDEX(TAB2_PTTC1_2018!$B$9:$B$265,SMALL(IF(TAB2_PTTC1_2018!$J$9:$J$265=Sheet1!B12,TAB2_PTTC1_2018!$A$9:$A$265,""),COUNTIF($B$1:B12,B12))),"")</f>
        <v>B14DCPT002</v>
      </c>
      <c r="D12" t="str">
        <f>IFERROR(VLOOKUP(C12,TAB2_PTTC1_2018!$B$9:$E$265,2,0),"")</f>
        <v>Nguyễn Minh</v>
      </c>
      <c r="E12" t="str">
        <f>IFERROR(VLOOKUP(C12,TAB2_PTTC1_2018!$B$9:$E$265,3,0),"")</f>
        <v>Quang</v>
      </c>
    </row>
    <row r="13" spans="1:8" x14ac:dyDescent="0.2">
      <c r="A13">
        <f t="shared" si="0"/>
        <v>13</v>
      </c>
      <c r="B13">
        <f>IFERROR(LARGE(TAB2_PTTC1_2018!$J$9:$J$265,Sheet1!A13),"")</f>
        <v>258</v>
      </c>
      <c r="C13" t="str">
        <f t="array" ref="C13">IFERROR(INDEX(TAB2_PTTC1_2018!$B$9:$B$265,SMALL(IF(TAB2_PTTC1_2018!$J$9:$J$265=Sheet1!B13,TAB2_PTTC1_2018!$A$9:$A$265,""),COUNTIF($B$1:B13,B13))),"")</f>
        <v>B14DCCN568</v>
      </c>
      <c r="D13" t="str">
        <f>IFERROR(VLOOKUP(C13,TAB2_PTTC1_2018!$B$9:$E$265,2,0),"")</f>
        <v>Syamphay</v>
      </c>
      <c r="E13" t="str">
        <f>IFERROR(VLOOKUP(C13,TAB2_PTTC1_2018!$B$9:$E$265,3,0),"")</f>
        <v>Sataphone</v>
      </c>
    </row>
    <row r="14" spans="1:8" x14ac:dyDescent="0.2">
      <c r="A14">
        <f t="shared" si="0"/>
        <v>14</v>
      </c>
      <c r="B14">
        <f>IFERROR(LARGE(TAB2_PTTC1_2018!$J$9:$J$265,Sheet1!A14),"")</f>
        <v>257</v>
      </c>
      <c r="C14" t="str">
        <f t="array" ref="C14">IFERROR(INDEX(TAB2_PTTC1_2018!$B$9:$B$265,SMALL(IF(TAB2_PTTC1_2018!$J$9:$J$265=Sheet1!B14,TAB2_PTTC1_2018!$A$9:$A$265,""),COUNTIF($B$1:B14,B14))),"")</f>
        <v>B14DCPT455</v>
      </c>
      <c r="D14" t="str">
        <f>IFERROR(VLOOKUP(C14,TAB2_PTTC1_2018!$B$9:$E$265,2,0),"")</f>
        <v>Trương Thanh</v>
      </c>
      <c r="E14" t="str">
        <f>IFERROR(VLOOKUP(C14,TAB2_PTTC1_2018!$B$9:$E$265,3,0),"")</f>
        <v>Hảo</v>
      </c>
    </row>
    <row r="15" spans="1:8" x14ac:dyDescent="0.2">
      <c r="A15">
        <f t="shared" si="0"/>
        <v>15</v>
      </c>
      <c r="B15">
        <f>IFERROR(LARGE(TAB2_PTTC1_2018!$J$9:$J$265,Sheet1!A15),"")</f>
        <v>257</v>
      </c>
      <c r="C15" t="str">
        <f t="array" ref="C15">IFERROR(INDEX(TAB2_PTTC1_2018!$B$9:$B$265,SMALL(IF(TAB2_PTTC1_2018!$J$9:$J$265=Sheet1!B15,TAB2_PTTC1_2018!$A$9:$A$265,""),COUNTIF($B$1:B15,B15))),"")</f>
        <v>B14DCCN566</v>
      </c>
      <c r="D15" t="str">
        <f>IFERROR(VLOOKUP(C15,TAB2_PTTC1_2018!$B$9:$E$265,2,0),"")</f>
        <v>Sommaiy</v>
      </c>
      <c r="E15" t="str">
        <f>IFERROR(VLOOKUP(C15,TAB2_PTTC1_2018!$B$9:$E$265,3,0),"")</f>
        <v>Keobounnakh</v>
      </c>
    </row>
    <row r="16" spans="1:8" x14ac:dyDescent="0.2">
      <c r="A16">
        <f t="shared" si="0"/>
        <v>16</v>
      </c>
      <c r="B16">
        <f>IFERROR(LARGE(TAB2_PTTC1_2018!$J$9:$J$265,Sheet1!A16),"")</f>
        <v>257</v>
      </c>
      <c r="C16" t="str">
        <f t="array" ref="C16">IFERROR(INDEX(TAB2_PTTC1_2018!$B$9:$B$265,SMALL(IF(TAB2_PTTC1_2018!$J$9:$J$265=Sheet1!B16,TAB2_PTTC1_2018!$A$9:$A$265,""),COUNTIF($B$1:B16,B16))),"")</f>
        <v>B14DCPT408</v>
      </c>
      <c r="D16" t="str">
        <f>IFERROR(VLOOKUP(C16,TAB2_PTTC1_2018!$B$9:$E$265,2,0),"")</f>
        <v>Nguyễn Văn</v>
      </c>
      <c r="E16" t="str">
        <f>IFERROR(VLOOKUP(C16,TAB2_PTTC1_2018!$B$9:$E$265,3,0),"")</f>
        <v>Vinh</v>
      </c>
    </row>
    <row r="17" spans="1:5" x14ac:dyDescent="0.2">
      <c r="A17">
        <f t="shared" si="0"/>
        <v>17</v>
      </c>
      <c r="B17">
        <f>IFERROR(LARGE(TAB2_PTTC1_2018!$J$9:$J$265,Sheet1!A17),"")</f>
        <v>256</v>
      </c>
      <c r="C17" t="str">
        <f t="array" ref="C17">IFERROR(INDEX(TAB2_PTTC1_2018!$B$9:$B$265,SMALL(IF(TAB2_PTTC1_2018!$J$9:$J$265=Sheet1!B17,TAB2_PTTC1_2018!$A$9:$A$265,""),COUNTIF($B$1:B17,B17))),"")</f>
        <v>B14DCVT244</v>
      </c>
      <c r="D17" t="str">
        <f>IFERROR(VLOOKUP(C17,TAB2_PTTC1_2018!$B$9:$E$265,2,0),"")</f>
        <v>Lê Hùng</v>
      </c>
      <c r="E17" t="str">
        <f>IFERROR(VLOOKUP(C17,TAB2_PTTC1_2018!$B$9:$E$265,3,0),"")</f>
        <v>Sơn</v>
      </c>
    </row>
    <row r="18" spans="1:5" x14ac:dyDescent="0.2">
      <c r="A18">
        <f t="shared" si="0"/>
        <v>18</v>
      </c>
      <c r="B18">
        <f>IFERROR(LARGE(TAB2_PTTC1_2018!$J$9:$J$265,Sheet1!A18),"")</f>
        <v>256</v>
      </c>
      <c r="C18" t="str">
        <f t="array" ref="C18">IFERROR(INDEX(TAB2_PTTC1_2018!$B$9:$B$265,SMALL(IF(TAB2_PTTC1_2018!$J$9:$J$265=Sheet1!B18,TAB2_PTTC1_2018!$A$9:$A$265,""),COUNTIF($B$1:B18,B18))),"")</f>
        <v>B14DCCN569</v>
      </c>
      <c r="D18" t="str">
        <f>IFERROR(VLOOKUP(C18,TAB2_PTTC1_2018!$B$9:$E$265,2,0),"")</f>
        <v>Souphavan</v>
      </c>
      <c r="E18" t="str">
        <f>IFERROR(VLOOKUP(C18,TAB2_PTTC1_2018!$B$9:$E$265,3,0),"")</f>
        <v>Vongxatry</v>
      </c>
    </row>
    <row r="19" spans="1:5" ht="14.25" customHeight="1" x14ac:dyDescent="0.2">
      <c r="A19">
        <f t="shared" si="0"/>
        <v>19</v>
      </c>
      <c r="B19">
        <f>IFERROR(LARGE(TAB2_PTTC1_2018!$J$9:$J$265,Sheet1!A19),"")</f>
        <v>255</v>
      </c>
      <c r="C19" t="str">
        <f t="array" ref="C19">IFERROR(INDEX(TAB2_PTTC1_2018!$B$9:$B$265,SMALL(IF(TAB2_PTTC1_2018!$J$9:$J$265=Sheet1!B19,TAB2_PTTC1_2018!$A$9:$A$265,""),COUNTIF($B$1:B19,B19))),"")</f>
        <v>B14DCDT024</v>
      </c>
      <c r="D19" t="str">
        <f>IFERROR(VLOOKUP(C19,TAB2_PTTC1_2018!$B$9:$E$265,2,0),"")</f>
        <v>Bùi Thị</v>
      </c>
      <c r="E19" t="str">
        <f>IFERROR(VLOOKUP(C19,TAB2_PTTC1_2018!$B$9:$E$265,3,0),"")</f>
        <v>Trang</v>
      </c>
    </row>
    <row r="20" spans="1:5" x14ac:dyDescent="0.2">
      <c r="A20">
        <f t="shared" si="0"/>
        <v>20</v>
      </c>
      <c r="B20">
        <f>IFERROR(LARGE(TAB2_PTTC1_2018!$J$9:$J$265,Sheet1!A20),"")</f>
        <v>254</v>
      </c>
      <c r="C20" t="str">
        <f t="array" ref="C20">IFERROR(INDEX(TAB2_PTTC1_2018!$B$9:$B$265,SMALL(IF(TAB2_PTTC1_2018!$J$9:$J$265=Sheet1!B20,TAB2_PTTC1_2018!$A$9:$A$265,""),COUNTIF($B$1:B20,B20))),"")</f>
        <v>B14DCCN374</v>
      </c>
      <c r="D20" t="str">
        <f>IFERROR(VLOOKUP(C20,TAB2_PTTC1_2018!$B$9:$E$265,2,0),"")</f>
        <v>Nguyễn Thành</v>
      </c>
      <c r="E20" t="str">
        <f>IFERROR(VLOOKUP(C20,TAB2_PTTC1_2018!$B$9:$E$265,3,0),"")</f>
        <v>Lâm</v>
      </c>
    </row>
    <row r="21" spans="1:5" x14ac:dyDescent="0.2">
      <c r="A21">
        <f t="shared" si="0"/>
        <v>21</v>
      </c>
      <c r="B21">
        <f>IFERROR(LARGE(TAB2_PTTC1_2018!$J$9:$J$265,Sheet1!A21),"")</f>
        <v>254</v>
      </c>
      <c r="C21" t="str">
        <f t="array" ref="C21">IFERROR(INDEX(TAB2_PTTC1_2018!$B$9:$B$265,SMALL(IF(TAB2_PTTC1_2018!$J$9:$J$265=Sheet1!B21,TAB2_PTTC1_2018!$A$9:$A$265,""),COUNTIF($B$1:B21,B21))),"")</f>
        <v>B14DCVT180</v>
      </c>
      <c r="D21" t="str">
        <f>IFERROR(VLOOKUP(C21,TAB2_PTTC1_2018!$B$9:$E$265,2,0),"")</f>
        <v>Trần Ánh</v>
      </c>
      <c r="E21" t="str">
        <f>IFERROR(VLOOKUP(C21,TAB2_PTTC1_2018!$B$9:$E$265,3,0),"")</f>
        <v>Lê</v>
      </c>
    </row>
    <row r="22" spans="1:5" x14ac:dyDescent="0.2">
      <c r="A22">
        <f t="shared" si="0"/>
        <v>22</v>
      </c>
      <c r="B22">
        <f>IFERROR(LARGE(TAB2_PTTC1_2018!$J$9:$J$265,Sheet1!A22),"")</f>
        <v>253</v>
      </c>
      <c r="C22" t="str">
        <f t="array" ref="C22">IFERROR(INDEX(TAB2_PTTC1_2018!$B$9:$B$265,SMALL(IF(TAB2_PTTC1_2018!$J$9:$J$265=Sheet1!B22,TAB2_PTTC1_2018!$A$9:$A$265,""),COUNTIF($B$1:B22,B22))),"")</f>
        <v>B14DCPT188</v>
      </c>
      <c r="D22" t="str">
        <f>IFERROR(VLOOKUP(C22,TAB2_PTTC1_2018!$B$9:$E$265,2,0),"")</f>
        <v>Đỗ Thị Thùy</v>
      </c>
      <c r="E22" t="str">
        <f>IFERROR(VLOOKUP(C22,TAB2_PTTC1_2018!$B$9:$E$265,3,0),"")</f>
        <v>Ninh</v>
      </c>
    </row>
    <row r="23" spans="1:5" x14ac:dyDescent="0.2">
      <c r="A23">
        <f t="shared" si="0"/>
        <v>23</v>
      </c>
      <c r="B23">
        <f>IFERROR(LARGE(TAB2_PTTC1_2018!$J$9:$J$265,Sheet1!A23),"")</f>
        <v>251</v>
      </c>
      <c r="C23" t="str">
        <f t="array" ref="C23">IFERROR(INDEX(TAB2_PTTC1_2018!$B$9:$B$265,SMALL(IF(TAB2_PTTC1_2018!$J$9:$J$265=Sheet1!B23,TAB2_PTTC1_2018!$A$9:$A$265,""),COUNTIF($B$1:B23,B23))),"")</f>
        <v>B14DCVT073</v>
      </c>
      <c r="D23" t="str">
        <f>IFERROR(VLOOKUP(C23,TAB2_PTTC1_2018!$B$9:$E$265,2,0),"")</f>
        <v>Bùi Việt</v>
      </c>
      <c r="E23" t="str">
        <f>IFERROR(VLOOKUP(C23,TAB2_PTTC1_2018!$B$9:$E$265,3,0),"")</f>
        <v>Dương</v>
      </c>
    </row>
    <row r="24" spans="1:5" x14ac:dyDescent="0.2">
      <c r="A24">
        <f t="shared" si="0"/>
        <v>24</v>
      </c>
      <c r="B24">
        <f>IFERROR(LARGE(TAB2_PTTC1_2018!$J$9:$J$265,Sheet1!A24),"")</f>
        <v>251</v>
      </c>
      <c r="C24" t="str">
        <f t="array" ref="C24">IFERROR(INDEX(TAB2_PTTC1_2018!$B$9:$B$265,SMALL(IF(TAB2_PTTC1_2018!$J$9:$J$265=Sheet1!B24,TAB2_PTTC1_2018!$A$9:$A$265,""),COUNTIF($B$1:B24,B24))),"")</f>
        <v>B14DCCN578</v>
      </c>
      <c r="D24" t="str">
        <f>IFERROR(VLOOKUP(C24,TAB2_PTTC1_2018!$B$9:$E$265,2,0),"")</f>
        <v>Sonesavanh</v>
      </c>
      <c r="E24" t="str">
        <f>IFERROR(VLOOKUP(C24,TAB2_PTTC1_2018!$B$9:$E$265,3,0),"")</f>
        <v>Thipdala</v>
      </c>
    </row>
    <row r="25" spans="1:5" x14ac:dyDescent="0.2">
      <c r="A25">
        <f t="shared" si="0"/>
        <v>25</v>
      </c>
      <c r="B25">
        <f>IFERROR(LARGE(TAB2_PTTC1_2018!$J$9:$J$265,Sheet1!A25),"")</f>
        <v>251</v>
      </c>
      <c r="C25" t="str">
        <f t="array" ref="C25">IFERROR(INDEX(TAB2_PTTC1_2018!$B$9:$B$265,SMALL(IF(TAB2_PTTC1_2018!$J$9:$J$265=Sheet1!B25,TAB2_PTTC1_2018!$A$9:$A$265,""),COUNTIF($B$1:B25,B25))),"")</f>
        <v>B14DCVT166</v>
      </c>
      <c r="D25" t="str">
        <f>IFERROR(VLOOKUP(C25,TAB2_PTTC1_2018!$B$9:$E$265,2,0),"")</f>
        <v>Cao Văn</v>
      </c>
      <c r="E25" t="str">
        <f>IFERROR(VLOOKUP(C25,TAB2_PTTC1_2018!$B$9:$E$265,3,0),"")</f>
        <v>Tuân</v>
      </c>
    </row>
    <row r="26" spans="1:5" x14ac:dyDescent="0.2">
      <c r="A26">
        <f t="shared" si="0"/>
        <v>26</v>
      </c>
      <c r="B26">
        <f>IFERROR(LARGE(TAB2_PTTC1_2018!$J$9:$J$265,Sheet1!A26),"")</f>
        <v>248</v>
      </c>
      <c r="C26" t="str">
        <f t="array" ref="C26">IFERROR(INDEX(TAB2_PTTC1_2018!$B$9:$B$265,SMALL(IF(TAB2_PTTC1_2018!$J$9:$J$265=Sheet1!B26,TAB2_PTTC1_2018!$A$9:$A$265,""),COUNTIF($B$1:B26,B26))),"")</f>
        <v>B14DCMR089</v>
      </c>
      <c r="D26" t="str">
        <f>IFERROR(VLOOKUP(C26,TAB2_PTTC1_2018!$B$9:$E$265,2,0),"")</f>
        <v>Đậu Xuân</v>
      </c>
      <c r="E26" t="str">
        <f>IFERROR(VLOOKUP(C26,TAB2_PTTC1_2018!$B$9:$E$265,3,0),"")</f>
        <v>Hoàng</v>
      </c>
    </row>
    <row r="27" spans="1:5" x14ac:dyDescent="0.2">
      <c r="A27">
        <f t="shared" si="0"/>
        <v>27</v>
      </c>
      <c r="B27">
        <f>IFERROR(LARGE(TAB2_PTTC1_2018!$J$9:$J$265,Sheet1!A27),"")</f>
        <v>243</v>
      </c>
      <c r="C27" t="str">
        <f t="array" ref="C27">IFERROR(INDEX(TAB2_PTTC1_2018!$B$9:$B$265,SMALL(IF(TAB2_PTTC1_2018!$J$9:$J$265=Sheet1!B27,TAB2_PTTC1_2018!$A$9:$A$265,""),COUNTIF($B$1:B27,B27))),"")</f>
        <v>B14DCDT208</v>
      </c>
      <c r="D27" t="str">
        <f>IFERROR(VLOOKUP(C27,TAB2_PTTC1_2018!$B$9:$E$265,2,0),"")</f>
        <v>Lê Bá</v>
      </c>
      <c r="E27" t="str">
        <f>IFERROR(VLOOKUP(C27,TAB2_PTTC1_2018!$B$9:$E$265,3,0),"")</f>
        <v>Đạt</v>
      </c>
    </row>
    <row r="28" spans="1:5" x14ac:dyDescent="0.2">
      <c r="A28">
        <f t="shared" si="0"/>
        <v>28</v>
      </c>
      <c r="B28">
        <f>IFERROR(LARGE(TAB2_PTTC1_2018!$J$9:$J$265,Sheet1!A28),"")</f>
        <v>243</v>
      </c>
      <c r="C28" t="str">
        <f t="array" ref="C28">IFERROR(INDEX(TAB2_PTTC1_2018!$B$9:$B$265,SMALL(IF(TAB2_PTTC1_2018!$J$9:$J$265=Sheet1!B28,TAB2_PTTC1_2018!$A$9:$A$265,""),COUNTIF($B$1:B28,B28))),"")</f>
        <v>B14DCCN359</v>
      </c>
      <c r="D28" t="str">
        <f>IFERROR(VLOOKUP(C28,TAB2_PTTC1_2018!$B$9:$E$265,2,0),"")</f>
        <v>Nguyễn Quang</v>
      </c>
      <c r="E28" t="str">
        <f>IFERROR(VLOOKUP(C28,TAB2_PTTC1_2018!$B$9:$E$265,3,0),"")</f>
        <v>Huy</v>
      </c>
    </row>
    <row r="29" spans="1:5" x14ac:dyDescent="0.2">
      <c r="A29">
        <f t="shared" si="0"/>
        <v>29</v>
      </c>
      <c r="B29">
        <f>IFERROR(LARGE(TAB2_PTTC1_2018!$J$9:$J$265,Sheet1!A29),"")</f>
        <v>241</v>
      </c>
      <c r="C29" t="str">
        <f t="array" ref="C29">IFERROR(INDEX(TAB2_PTTC1_2018!$B$9:$B$265,SMALL(IF(TAB2_PTTC1_2018!$J$9:$J$265=Sheet1!B29,TAB2_PTTC1_2018!$A$9:$A$265,""),COUNTIF($B$1:B29,B29))),"")</f>
        <v>B14DCQT068</v>
      </c>
      <c r="D29" t="str">
        <f>IFERROR(VLOOKUP(C29,TAB2_PTTC1_2018!$B$9:$E$265,2,0),"")</f>
        <v>Đào Duy</v>
      </c>
      <c r="E29" t="str">
        <f>IFERROR(VLOOKUP(C29,TAB2_PTTC1_2018!$B$9:$E$265,3,0),"")</f>
        <v>Hiếu</v>
      </c>
    </row>
    <row r="30" spans="1:5" x14ac:dyDescent="0.2">
      <c r="A30">
        <f t="shared" si="0"/>
        <v>30</v>
      </c>
      <c r="B30">
        <f>IFERROR(LARGE(TAB2_PTTC1_2018!$J$9:$J$265,Sheet1!A30),"")</f>
        <v>241</v>
      </c>
      <c r="C30" t="str">
        <f t="array" ref="C30">IFERROR(INDEX(TAB2_PTTC1_2018!$B$9:$B$265,SMALL(IF(TAB2_PTTC1_2018!$J$9:$J$265=Sheet1!B30,TAB2_PTTC1_2018!$A$9:$A$265,""),COUNTIF($B$1:B30,B30))),"")</f>
        <v>B14DCCN594</v>
      </c>
      <c r="D30" t="str">
        <f>IFERROR(VLOOKUP(C30,TAB2_PTTC1_2018!$B$9:$E$265,2,0),"")</f>
        <v>Nguyễn Thị</v>
      </c>
      <c r="E30" t="str">
        <f>IFERROR(VLOOKUP(C30,TAB2_PTTC1_2018!$B$9:$E$265,3,0),"")</f>
        <v>Nga</v>
      </c>
    </row>
    <row r="31" spans="1:5" x14ac:dyDescent="0.2">
      <c r="A31">
        <f t="shared" si="0"/>
        <v>31</v>
      </c>
      <c r="B31">
        <f>IFERROR(LARGE(TAB2_PTTC1_2018!$J$9:$J$265,Sheet1!A31),"")</f>
        <v>241</v>
      </c>
      <c r="C31" t="str">
        <f t="array" ref="C31">IFERROR(INDEX(TAB2_PTTC1_2018!$B$9:$B$265,SMALL(IF(TAB2_PTTC1_2018!$J$9:$J$265=Sheet1!B31,TAB2_PTTC1_2018!$A$9:$A$265,""),COUNTIF($B$1:B31,B31))),"")</f>
        <v>B14DCPT101</v>
      </c>
      <c r="D31" t="str">
        <f>IFERROR(VLOOKUP(C31,TAB2_PTTC1_2018!$B$9:$E$265,2,0),"")</f>
        <v>Nguyễn Hữu</v>
      </c>
      <c r="E31" t="str">
        <f>IFERROR(VLOOKUP(C31,TAB2_PTTC1_2018!$B$9:$E$265,3,0),"")</f>
        <v>Tiến</v>
      </c>
    </row>
    <row r="32" spans="1:5" x14ac:dyDescent="0.2">
      <c r="A32">
        <f t="shared" si="0"/>
        <v>32</v>
      </c>
      <c r="B32">
        <f>IFERROR(LARGE(TAB2_PTTC1_2018!$J$9:$J$265,Sheet1!A32),"")</f>
        <v>240</v>
      </c>
      <c r="C32" t="str">
        <f t="array" ref="C32">IFERROR(INDEX(TAB2_PTTC1_2018!$B$9:$B$265,SMALL(IF(TAB2_PTTC1_2018!$J$9:$J$265=Sheet1!B32,TAB2_PTTC1_2018!$A$9:$A$265,""),COUNTIF($B$1:B32,B32))),"")</f>
        <v>B14DCQT213</v>
      </c>
      <c r="D32" t="str">
        <f>IFERROR(VLOOKUP(C32,TAB2_PTTC1_2018!$B$9:$E$265,2,0),"")</f>
        <v>Nguyễn Hải</v>
      </c>
      <c r="E32" t="str">
        <f>IFERROR(VLOOKUP(C32,TAB2_PTTC1_2018!$B$9:$E$265,3,0),"")</f>
        <v>Hà</v>
      </c>
    </row>
    <row r="33" spans="1:5" x14ac:dyDescent="0.2">
      <c r="A33">
        <f t="shared" si="0"/>
        <v>33</v>
      </c>
      <c r="B33">
        <f>IFERROR(LARGE(TAB2_PTTC1_2018!$J$9:$J$265,Sheet1!A33),"")</f>
        <v>240</v>
      </c>
      <c r="C33" t="str">
        <f t="array" ref="C33">IFERROR(INDEX(TAB2_PTTC1_2018!$B$9:$B$265,SMALL(IF(TAB2_PTTC1_2018!$J$9:$J$265=Sheet1!B33,TAB2_PTTC1_2018!$A$9:$A$265,""),COUNTIF($B$1:B33,B33))),"")</f>
        <v>B14DCVT165</v>
      </c>
      <c r="D33" t="str">
        <f>IFERROR(VLOOKUP(C33,TAB2_PTTC1_2018!$B$9:$E$265,2,0),"")</f>
        <v>Hoàng Đức</v>
      </c>
      <c r="E33" t="str">
        <f>IFERROR(VLOOKUP(C33,TAB2_PTTC1_2018!$B$9:$E$265,3,0),"")</f>
        <v>Sơn</v>
      </c>
    </row>
    <row r="34" spans="1:5" x14ac:dyDescent="0.2">
      <c r="A34" t="str">
        <f t="shared" si="0"/>
        <v/>
      </c>
      <c r="B34" t="str">
        <f>IFERROR(LARGE(TAB2_PTTC1_2018!$J$9:$J$265,Sheet1!A34),"")</f>
        <v/>
      </c>
      <c r="C34" t="str">
        <f t="array" ref="C34">IFERROR(INDEX(TAB2_PTTC1_2018!$B$9:$B$265,SMALL(IF(TAB2_PTTC1_2018!$J$9:$J$265=Sheet1!B34,TAB2_PTTC1_2018!$A$9:$A$265,""),COUNTIF($B$1:B34,B34))),"")</f>
        <v/>
      </c>
      <c r="D34" t="str">
        <f>IFERROR(VLOOKUP(C34,TAB2_PTTC1_2018!$B$9:$E$265,2,0),"")</f>
        <v/>
      </c>
      <c r="E34" t="str">
        <f>IFERROR(VLOOKUP(C34,TAB2_PTTC1_2018!$B$9:$E$265,3,0),"")</f>
        <v/>
      </c>
    </row>
    <row r="35" spans="1:5" x14ac:dyDescent="0.2">
      <c r="A35" t="str">
        <f t="shared" si="0"/>
        <v/>
      </c>
      <c r="B35" t="str">
        <f>IFERROR(LARGE(TAB2_PTTC1_2018!$J$9:$J$265,Sheet1!A35),"")</f>
        <v/>
      </c>
      <c r="C35" t="str">
        <f t="array" ref="C35">IFERROR(INDEX(TAB2_PTTC1_2018!$B$9:$B$265,SMALL(IF(TAB2_PTTC1_2018!$J$9:$J$265=Sheet1!B35,TAB2_PTTC1_2018!$A$9:$A$265,""),COUNTIF($B$1:B35,B35))),"")</f>
        <v/>
      </c>
      <c r="D35" t="str">
        <f>IFERROR(VLOOKUP(C35,TAB2_PTTC1_2018!$B$9:$E$265,2,0),"")</f>
        <v/>
      </c>
      <c r="E35" t="str">
        <f>IFERROR(VLOOKUP(C35,TAB2_PTTC1_2018!$B$9:$E$265,3,0),"")</f>
        <v/>
      </c>
    </row>
    <row r="36" spans="1:5" x14ac:dyDescent="0.2">
      <c r="A36" t="str">
        <f t="shared" si="0"/>
        <v/>
      </c>
      <c r="B36" t="str">
        <f>IFERROR(LARGE(TAB2_PTTC1_2018!$J$9:$J$265,Sheet1!A36),"")</f>
        <v/>
      </c>
      <c r="C36" t="str">
        <f t="array" ref="C36">IFERROR(INDEX(TAB2_PTTC1_2018!$B$9:$B$265,SMALL(IF(TAB2_PTTC1_2018!$J$9:$J$265=Sheet1!B36,TAB2_PTTC1_2018!$A$9:$A$265,""),COUNTIF($B$1:B36,B36))),"")</f>
        <v/>
      </c>
      <c r="D36" t="str">
        <f>IFERROR(VLOOKUP(C36,TAB2_PTTC1_2018!$B$9:$E$265,2,0),"")</f>
        <v/>
      </c>
      <c r="E36" t="str">
        <f>IFERROR(VLOOKUP(C36,TAB2_PTTC1_2018!$B$9:$E$265,3,0),"")</f>
        <v/>
      </c>
    </row>
    <row r="37" spans="1:5" x14ac:dyDescent="0.2">
      <c r="A37" t="str">
        <f t="shared" si="0"/>
        <v/>
      </c>
      <c r="B37" t="str">
        <f>IFERROR(LARGE(TAB2_PTTC1_2018!$J$9:$J$265,Sheet1!A37),"")</f>
        <v/>
      </c>
      <c r="C37" t="str">
        <f t="array" ref="C37">IFERROR(INDEX(TAB2_PTTC1_2018!$B$9:$B$265,SMALL(IF(TAB2_PTTC1_2018!$J$9:$J$265=Sheet1!B37,TAB2_PTTC1_2018!$A$9:$A$265,""),COUNTIF($B$1:B37,B37))),"")</f>
        <v/>
      </c>
      <c r="D37" t="str">
        <f>IFERROR(VLOOKUP(C37,TAB2_PTTC1_2018!$B$9:$E$265,2,0),"")</f>
        <v/>
      </c>
      <c r="E37" t="str">
        <f>IFERROR(VLOOKUP(C37,TAB2_PTTC1_2018!$B$9:$E$265,3,0),"")</f>
        <v/>
      </c>
    </row>
    <row r="38" spans="1:5" x14ac:dyDescent="0.2">
      <c r="A38" t="str">
        <f t="shared" si="0"/>
        <v/>
      </c>
      <c r="B38" t="str">
        <f>IFERROR(LARGE(TAB2_PTTC1_2018!$J$9:$J$265,Sheet1!A38),"")</f>
        <v/>
      </c>
      <c r="C38" t="str">
        <f t="array" ref="C38">IFERROR(INDEX(TAB2_PTTC1_2018!$B$9:$B$265,SMALL(IF(TAB2_PTTC1_2018!$J$9:$J$265=Sheet1!B38,TAB2_PTTC1_2018!$A$9:$A$265,""),COUNTIF($B$1:B38,B38))),"")</f>
        <v/>
      </c>
      <c r="D38" t="str">
        <f>IFERROR(VLOOKUP(C38,TAB2_PTTC1_2018!$B$9:$E$265,2,0),"")</f>
        <v/>
      </c>
      <c r="E38" t="str">
        <f>IFERROR(VLOOKUP(C38,TAB2_PTTC1_2018!$B$9:$E$265,3,0),"")</f>
        <v/>
      </c>
    </row>
    <row r="39" spans="1:5" x14ac:dyDescent="0.2">
      <c r="A39" t="str">
        <f t="shared" si="0"/>
        <v/>
      </c>
      <c r="B39" t="str">
        <f>IFERROR(LARGE(TAB2_PTTC1_2018!$J$9:$J$265,Sheet1!A39),"")</f>
        <v/>
      </c>
      <c r="C39" t="str">
        <f t="array" ref="C39">IFERROR(INDEX(TAB2_PTTC1_2018!$B$9:$B$265,SMALL(IF(TAB2_PTTC1_2018!$J$9:$J$265=Sheet1!B39,TAB2_PTTC1_2018!$A$9:$A$265,""),COUNTIF($B$1:B39,B39))),"")</f>
        <v/>
      </c>
      <c r="D39" t="str">
        <f>IFERROR(VLOOKUP(C39,TAB2_PTTC1_2018!$B$9:$E$265,2,0),"")</f>
        <v/>
      </c>
      <c r="E39" t="str">
        <f>IFERROR(VLOOKUP(C39,TAB2_PTTC1_2018!$B$9:$E$265,3,0),"")</f>
        <v/>
      </c>
    </row>
    <row r="40" spans="1:5" x14ac:dyDescent="0.2">
      <c r="A40" t="str">
        <f t="shared" si="0"/>
        <v/>
      </c>
      <c r="B40" t="str">
        <f>IFERROR(LARGE(TAB2_PTTC1_2018!$J$9:$J$265,Sheet1!A40),"")</f>
        <v/>
      </c>
      <c r="C40" t="str">
        <f t="array" ref="C40">IFERROR(INDEX(TAB2_PTTC1_2018!$B$9:$B$265,SMALL(IF(TAB2_PTTC1_2018!$J$9:$J$265=Sheet1!B40,TAB2_PTTC1_2018!$A$9:$A$265,""),COUNTIF($B$1:B40,B40))),"")</f>
        <v/>
      </c>
      <c r="D40" t="str">
        <f>IFERROR(VLOOKUP(C40,TAB2_PTTC1_2018!$B$9:$E$265,2,0),"")</f>
        <v/>
      </c>
      <c r="E40" t="str">
        <f>IFERROR(VLOOKUP(C40,TAB2_PTTC1_2018!$B$9:$E$265,3,0),"")</f>
        <v/>
      </c>
    </row>
    <row r="41" spans="1:5" x14ac:dyDescent="0.2">
      <c r="A41" t="str">
        <f t="shared" si="0"/>
        <v/>
      </c>
      <c r="B41" t="str">
        <f>IFERROR(LARGE(TAB2_PTTC1_2018!$J$9:$J$265,Sheet1!A41),"")</f>
        <v/>
      </c>
      <c r="C41" t="str">
        <f t="array" ref="C41">IFERROR(INDEX(TAB2_PTTC1_2018!$B$9:$B$265,SMALL(IF(TAB2_PTTC1_2018!$J$9:$J$265=Sheet1!B41,TAB2_PTTC1_2018!$A$9:$A$265,""),COUNTIF($B$1:B41,B41))),"")</f>
        <v/>
      </c>
      <c r="D41" t="str">
        <f>IFERROR(VLOOKUP(C41,TAB2_PTTC1_2018!$B$9:$E$265,2,0),"")</f>
        <v/>
      </c>
      <c r="E41" t="str">
        <f>IFERROR(VLOOKUP(C41,TAB2_PTTC1_2018!$B$9:$E$265,3,0),"")</f>
        <v/>
      </c>
    </row>
    <row r="42" spans="1:5" x14ac:dyDescent="0.2">
      <c r="A42" t="str">
        <f t="shared" si="0"/>
        <v/>
      </c>
      <c r="B42" t="str">
        <f>IFERROR(LARGE(TAB2_PTTC1_2018!$J$9:$J$265,Sheet1!A42),"")</f>
        <v/>
      </c>
      <c r="C42" t="str">
        <f t="array" ref="C42">IFERROR(INDEX(TAB2_PTTC1_2018!$B$9:$B$265,SMALL(IF(TAB2_PTTC1_2018!$J$9:$J$265=Sheet1!B42,TAB2_PTTC1_2018!$A$9:$A$265,""),COUNTIF($B$1:B42,B42))),"")</f>
        <v/>
      </c>
      <c r="D42" t="str">
        <f>IFERROR(VLOOKUP(C42,TAB2_PTTC1_2018!$B$9:$E$265,2,0),"")</f>
        <v/>
      </c>
      <c r="E42" t="str">
        <f>IFERROR(VLOOKUP(C42,TAB2_PTTC1_2018!$B$9:$E$265,3,0),"")</f>
        <v/>
      </c>
    </row>
    <row r="43" spans="1:5" x14ac:dyDescent="0.2">
      <c r="A43" t="str">
        <f t="shared" si="0"/>
        <v/>
      </c>
      <c r="B43" t="str">
        <f>IFERROR(LARGE(TAB2_PTTC1_2018!$J$9:$J$265,Sheet1!A43),"")</f>
        <v/>
      </c>
      <c r="C43" t="str">
        <f t="array" ref="C43">IFERROR(INDEX(TAB2_PTTC1_2018!$B$9:$B$265,SMALL(IF(TAB2_PTTC1_2018!$J$9:$J$265=Sheet1!B43,TAB2_PTTC1_2018!$A$9:$A$265,""),COUNTIF($B$1:B43,B43))),"")</f>
        <v/>
      </c>
      <c r="D43" t="str">
        <f>IFERROR(VLOOKUP(C43,TAB2_PTTC1_2018!$B$9:$E$265,2,0),"")</f>
        <v/>
      </c>
      <c r="E43" t="str">
        <f>IFERROR(VLOOKUP(C43,TAB2_PTTC1_2018!$B$9:$E$265,3,0),"")</f>
        <v/>
      </c>
    </row>
    <row r="44" spans="1:5" x14ac:dyDescent="0.2">
      <c r="A44" t="str">
        <f t="shared" si="0"/>
        <v/>
      </c>
      <c r="B44" t="str">
        <f>IFERROR(LARGE(TAB2_PTTC1_2018!$J$9:$J$265,Sheet1!A44),"")</f>
        <v/>
      </c>
      <c r="C44" t="str">
        <f t="array" ref="C44">IFERROR(INDEX(TAB2_PTTC1_2018!$B$9:$B$265,SMALL(IF(TAB2_PTTC1_2018!$J$9:$J$265=Sheet1!B44,TAB2_PTTC1_2018!$A$9:$A$265,""),COUNTIF($B$1:B44,B44))),"")</f>
        <v/>
      </c>
      <c r="D44" t="str">
        <f>IFERROR(VLOOKUP(C44,TAB2_PTTC1_2018!$B$9:$E$265,2,0),"")</f>
        <v/>
      </c>
      <c r="E44" t="str">
        <f>IFERROR(VLOOKUP(C44,TAB2_PTTC1_2018!$B$9:$E$265,3,0),"")</f>
        <v/>
      </c>
    </row>
    <row r="45" spans="1:5" x14ac:dyDescent="0.2">
      <c r="A45" t="str">
        <f t="shared" si="0"/>
        <v/>
      </c>
      <c r="B45" t="str">
        <f>IFERROR(LARGE(TAB2_PTTC1_2018!$J$9:$J$265,Sheet1!A45),"")</f>
        <v/>
      </c>
      <c r="C45" t="str">
        <f t="array" ref="C45">IFERROR(INDEX(TAB2_PTTC1_2018!$B$9:$B$265,SMALL(IF(TAB2_PTTC1_2018!$J$9:$J$265=Sheet1!B45,TAB2_PTTC1_2018!$A$9:$A$265,""),COUNTIF($B$1:B45,B45))),"")</f>
        <v/>
      </c>
      <c r="D45" t="str">
        <f>IFERROR(VLOOKUP(C45,TAB2_PTTC1_2018!$B$9:$E$265,2,0),"")</f>
        <v/>
      </c>
      <c r="E45" t="str">
        <f>IFERROR(VLOOKUP(C45,TAB2_PTTC1_2018!$B$9:$E$265,3,0),"")</f>
        <v/>
      </c>
    </row>
    <row r="46" spans="1:5" x14ac:dyDescent="0.2">
      <c r="A46" t="str">
        <f t="shared" si="0"/>
        <v/>
      </c>
      <c r="B46" t="str">
        <f>IFERROR(LARGE(TAB2_PTTC1_2018!$J$9:$J$265,Sheet1!A46),"")</f>
        <v/>
      </c>
      <c r="C46" t="str">
        <f t="array" ref="C46">IFERROR(INDEX(TAB2_PTTC1_2018!$B$9:$B$265,SMALL(IF(TAB2_PTTC1_2018!$J$9:$J$265=Sheet1!B46,TAB2_PTTC1_2018!$A$9:$A$265,""),COUNTIF($B$1:B46,B46))),"")</f>
        <v/>
      </c>
      <c r="D46" t="str">
        <f>IFERROR(VLOOKUP(C46,TAB2_PTTC1_2018!$B$9:$E$265,2,0),"")</f>
        <v/>
      </c>
      <c r="E46" t="str">
        <f>IFERROR(VLOOKUP(C46,TAB2_PTTC1_2018!$B$9:$E$265,3,0),"")</f>
        <v/>
      </c>
    </row>
    <row r="47" spans="1:5" x14ac:dyDescent="0.2">
      <c r="A47" t="str">
        <f t="shared" si="0"/>
        <v/>
      </c>
      <c r="B47" t="str">
        <f>IFERROR(LARGE(TAB2_PTTC1_2018!$J$9:$J$265,Sheet1!A47),"")</f>
        <v/>
      </c>
      <c r="C47" t="str">
        <f t="array" ref="C47">IFERROR(INDEX(TAB2_PTTC1_2018!$B$9:$B$265,SMALL(IF(TAB2_PTTC1_2018!$J$9:$J$265=Sheet1!B47,TAB2_PTTC1_2018!$A$9:$A$265,""),COUNTIF($B$1:B47,B47))),"")</f>
        <v/>
      </c>
      <c r="D47" t="str">
        <f>IFERROR(VLOOKUP(C47,TAB2_PTTC1_2018!$B$9:$E$265,2,0),"")</f>
        <v/>
      </c>
      <c r="E47" t="str">
        <f>IFERROR(VLOOKUP(C47,TAB2_PTTC1_2018!$B$9:$E$265,3,0),"")</f>
        <v/>
      </c>
    </row>
    <row r="48" spans="1:5" x14ac:dyDescent="0.2">
      <c r="A48" t="str">
        <f t="shared" si="0"/>
        <v/>
      </c>
      <c r="B48" t="str">
        <f>IFERROR(LARGE(TAB2_PTTC1_2018!$J$9:$J$265,Sheet1!A48),"")</f>
        <v/>
      </c>
      <c r="C48" t="str">
        <f t="array" ref="C48">IFERROR(INDEX(TAB2_PTTC1_2018!$B$9:$B$265,SMALL(IF(TAB2_PTTC1_2018!$J$9:$J$265=Sheet1!B48,TAB2_PTTC1_2018!$A$9:$A$265,""),COUNTIF($B$1:B48,B48))),"")</f>
        <v/>
      </c>
      <c r="D48" t="str">
        <f>IFERROR(VLOOKUP(C48,TAB2_PTTC1_2018!$B$9:$E$265,2,0),"")</f>
        <v/>
      </c>
      <c r="E48" t="str">
        <f>IFERROR(VLOOKUP(C48,TAB2_PTTC1_2018!$B$9:$E$265,3,0),"")</f>
        <v/>
      </c>
    </row>
    <row r="49" spans="1:5" x14ac:dyDescent="0.2">
      <c r="A49" t="str">
        <f t="shared" si="0"/>
        <v/>
      </c>
      <c r="B49" t="str">
        <f>IFERROR(LARGE(TAB2_PTTC1_2018!$J$9:$J$265,Sheet1!A49),"")</f>
        <v/>
      </c>
      <c r="C49" t="str">
        <f t="array" ref="C49">IFERROR(INDEX(TAB2_PTTC1_2018!$B$9:$B$265,SMALL(IF(TAB2_PTTC1_2018!$J$9:$J$265=Sheet1!B49,TAB2_PTTC1_2018!$A$9:$A$265,""),COUNTIF($B$1:B49,B49))),"")</f>
        <v/>
      </c>
      <c r="D49" t="str">
        <f>IFERROR(VLOOKUP(C49,TAB2_PTTC1_2018!$B$9:$E$265,2,0),"")</f>
        <v/>
      </c>
      <c r="E49" t="str">
        <f>IFERROR(VLOOKUP(C49,TAB2_PTTC1_2018!$B$9:$E$265,3,0),"")</f>
        <v/>
      </c>
    </row>
    <row r="50" spans="1:5" x14ac:dyDescent="0.2">
      <c r="A50" t="str">
        <f t="shared" si="0"/>
        <v/>
      </c>
      <c r="B50" t="str">
        <f>IFERROR(LARGE(TAB2_PTTC1_2018!$J$9:$J$265,Sheet1!A50),"")</f>
        <v/>
      </c>
      <c r="C50" t="str">
        <f t="array" ref="C50">IFERROR(INDEX(TAB2_PTTC1_2018!$B$9:$B$265,SMALL(IF(TAB2_PTTC1_2018!$J$9:$J$265=Sheet1!B50,TAB2_PTTC1_2018!$A$9:$A$265,""),COUNTIF($B$1:B50,B50))),"")</f>
        <v/>
      </c>
      <c r="D50" t="str">
        <f>IFERROR(VLOOKUP(C50,TAB2_PTTC1_2018!$B$9:$E$265,2,0),"")</f>
        <v/>
      </c>
      <c r="E50" t="str">
        <f>IFERROR(VLOOKUP(C50,TAB2_PTTC1_2018!$B$9:$E$265,3,0),"")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TAB2_PTTC1_2018</vt:lpstr>
      <vt:lpstr>BẬC 1</vt:lpstr>
      <vt:lpstr>BẬC 2</vt:lpstr>
      <vt:lpstr>Sheet1</vt:lpstr>
      <vt:lpstr>'BẬC 1'!Print_Titles</vt:lpstr>
      <vt:lpstr>'BẬC 2'!Print_Titles</vt:lpstr>
      <vt:lpstr>TAB2_PTTC1_2018!Print_Titles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MAYTINH</cp:lastModifiedBy>
  <cp:lastPrinted>2019-01-29T07:01:51Z</cp:lastPrinted>
  <dcterms:created xsi:type="dcterms:W3CDTF">2015-01-30T08:58:14Z</dcterms:created>
  <dcterms:modified xsi:type="dcterms:W3CDTF">2019-07-09T02:33:30Z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38c1fc81-84a0-4bd1-9256-1b4d00c56c36</vt:lpwstr>
  </property>
</Properties>
</file>