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435" windowWidth="15390" windowHeight="7650" tabRatio="936"/>
  </bookViews>
  <sheets>
    <sheet name="TIENG ANH 3" sheetId="4" r:id="rId1"/>
  </sheets>
  <definedNames>
    <definedName name="_xlnm._FilterDatabase" localSheetId="0" hidden="1">'TIENG ANH 3'!$A$9:$AS$18</definedName>
    <definedName name="date_time">#REF!</definedName>
    <definedName name="DB">#REF!</definedName>
    <definedName name="_xlnm.Print_Area" localSheetId="0">'TIENG ANH 3'!$B$1:$AS$40</definedName>
    <definedName name="_xlnm.Print_Titles" localSheetId="0">'TIENG ANH 3'!$4:$10</definedName>
  </definedNames>
  <calcPr calcId="124519"/>
</workbook>
</file>

<file path=xl/calcChain.xml><?xml version="1.0" encoding="utf-8"?>
<calcChain xmlns="http://schemas.openxmlformats.org/spreadsheetml/2006/main">
  <c r="Y12" i="4"/>
  <c r="Y13"/>
  <c r="Y14"/>
  <c r="Y15"/>
  <c r="Y16"/>
  <c r="Y17"/>
  <c r="Y18"/>
  <c r="Z13"/>
  <c r="AA13"/>
  <c r="Z14"/>
  <c r="AA14"/>
  <c r="Z15"/>
  <c r="AA15"/>
  <c r="Z16"/>
  <c r="AA16"/>
  <c r="Z17"/>
  <c r="AA17"/>
  <c r="Z18"/>
  <c r="AA18"/>
  <c r="S17"/>
  <c r="L12"/>
  <c r="L16"/>
  <c r="L17"/>
  <c r="L18"/>
  <c r="L11"/>
  <c r="AA12" l="1"/>
  <c r="AA11"/>
  <c r="AE1" l="1"/>
  <c r="AE2"/>
  <c r="AC16" l="1"/>
  <c r="AC11"/>
  <c r="AC18"/>
  <c r="AC12"/>
  <c r="AC17"/>
  <c r="Z12" l="1"/>
  <c r="Y11"/>
  <c r="Z11" s="1"/>
</calcChain>
</file>

<file path=xl/sharedStrings.xml><?xml version="1.0" encoding="utf-8"?>
<sst xmlns="http://schemas.openxmlformats.org/spreadsheetml/2006/main" count="126" uniqueCount="82">
  <si>
    <t>HỌC VIỆN CÔNG NGHỆ BƯU CHÍNH VIỄN THÔNG</t>
  </si>
  <si>
    <t>TRUNG TÂM KHẢO THÍ VÀ ĐẢM BẢO CHẤT LƯỢNG GIÁO DỤC</t>
  </si>
  <si>
    <t>Học phần:</t>
  </si>
  <si>
    <t>Số tín chỉ:</t>
  </si>
  <si>
    <t>Số
TT</t>
  </si>
  <si>
    <t>Mã SV</t>
  </si>
  <si>
    <t>Họ và tên</t>
  </si>
  <si>
    <t>Lớp</t>
  </si>
  <si>
    <t>Điểm CC</t>
  </si>
  <si>
    <t>Mã đề</t>
  </si>
  <si>
    <t>Số tờ</t>
  </si>
  <si>
    <t>Ký tên</t>
  </si>
  <si>
    <t>Số Phách</t>
  </si>
  <si>
    <t>Ghi chú</t>
  </si>
  <si>
    <t>Trọng số:</t>
  </si>
  <si>
    <t/>
  </si>
  <si>
    <t xml:space="preserve">CÁN BỘ KHỚP PHÁCH </t>
  </si>
  <si>
    <t>SỐ 1</t>
  </si>
  <si>
    <t>SỐ 2</t>
  </si>
  <si>
    <t>Phạm Anh Tuấn</t>
  </si>
  <si>
    <t>Nguyễn Xuân Trường</t>
  </si>
  <si>
    <t>CÁN BỘ COI THI</t>
  </si>
  <si>
    <t>Phòng thi</t>
  </si>
  <si>
    <t>DANH SÁCH SINH VIÊN DỰ THI</t>
  </si>
  <si>
    <t>Mã lớp:</t>
  </si>
  <si>
    <t xml:space="preserve">Phòng thi: </t>
  </si>
  <si>
    <t>Mã môn:</t>
  </si>
  <si>
    <t>Mã nhóm:</t>
  </si>
  <si>
    <t>01</t>
  </si>
  <si>
    <t>Giờ thi:</t>
  </si>
  <si>
    <t>Ngày thi:</t>
  </si>
  <si>
    <t>Điểm kỹ năng</t>
  </si>
  <si>
    <t>ĐỌC</t>
  </si>
  <si>
    <t>VIẾT</t>
  </si>
  <si>
    <t>NGHE</t>
  </si>
  <si>
    <t>NÓI</t>
  </si>
  <si>
    <t>Tổng điểm</t>
  </si>
  <si>
    <t>Tổng điểm (thang điểm 10)</t>
  </si>
  <si>
    <t>Bằng
số</t>
  </si>
  <si>
    <t>Bằng
chữ</t>
  </si>
  <si>
    <t>Điểm thi</t>
  </si>
  <si>
    <t>TL</t>
  </si>
  <si>
    <t>Đức</t>
  </si>
  <si>
    <t>Nguyễn Huy</t>
  </si>
  <si>
    <t>Hoàng</t>
  </si>
  <si>
    <t>Long</t>
  </si>
  <si>
    <t>Mạnh</t>
  </si>
  <si>
    <t>Vũ Tiến</t>
  </si>
  <si>
    <t>Quân</t>
  </si>
  <si>
    <t>Phạm Xuân</t>
  </si>
  <si>
    <t>BAS1145</t>
  </si>
  <si>
    <t>Mã hình thức thi:</t>
  </si>
  <si>
    <t>BẢNG ĐIỂM HỌC PHẦN</t>
  </si>
  <si>
    <t>NHÓM</t>
  </si>
  <si>
    <t>205 - A3</t>
  </si>
  <si>
    <t>PHÓ TRƯỞNG TRUNG TÂM</t>
  </si>
  <si>
    <t>KT. TRƯỞNG TRUNG TÂM</t>
  </si>
  <si>
    <t>Trần Thị Mỹ Hạnh</t>
  </si>
  <si>
    <t>Thu</t>
  </si>
  <si>
    <t>Hà Ngọc</t>
  </si>
  <si>
    <t>Tài</t>
  </si>
  <si>
    <t>Lê Tiến</t>
  </si>
  <si>
    <t>Lê Thái</t>
  </si>
  <si>
    <t>Nguyễn Hoàng</t>
  </si>
  <si>
    <t>Lương Xuân</t>
  </si>
  <si>
    <t>B14DCVT589</t>
  </si>
  <si>
    <t>B14DCAT188</t>
  </si>
  <si>
    <t>B14DCDT062</t>
  </si>
  <si>
    <t>B14DCVT098</t>
  </si>
  <si>
    <t>B14DCCN372</t>
  </si>
  <si>
    <t>B14DCCN337</t>
  </si>
  <si>
    <t>B13DCDT060</t>
  </si>
  <si>
    <t>B14DCCN020</t>
  </si>
  <si>
    <t>E14CN</t>
  </si>
  <si>
    <t>D14CNPM02</t>
  </si>
  <si>
    <t>D14CNPM03</t>
  </si>
  <si>
    <t>TIẾNG ANH BẬC 3</t>
  </si>
  <si>
    <t>10H00</t>
  </si>
  <si>
    <t>Thi lần 1, Tiếng anh tăng cường,  năm học 2018-2019</t>
  </si>
  <si>
    <t>TRƯỞNG BỘ MÔN</t>
  </si>
  <si>
    <t>Không thi</t>
  </si>
  <si>
    <t>Lần 1, Tiếng anh tăng cường,  năm học 2018 - 2019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</si>
</sst>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_);[Red]\(0.0\)"/>
    <numFmt numFmtId="166" formatCode="0.0"/>
  </numFmts>
  <fonts count="53">
    <font>
      <sz val="12"/>
      <name val=".VnTime"/>
    </font>
    <font>
      <sz val="12"/>
      <name val=".VnTime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8.25"/>
      <color indexed="12"/>
      <name val=".VnTime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1"/>
      <name val=".VnTime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2"/>
      <color indexed="9"/>
      <name val="Times New Roman"/>
      <family val="1"/>
    </font>
    <font>
      <b/>
      <u/>
      <sz val="9"/>
      <name val="Times New Roman"/>
      <family val="1"/>
    </font>
    <font>
      <b/>
      <sz val="10"/>
      <color indexed="9"/>
      <name val="Times New Roman"/>
      <family val="1"/>
    </font>
    <font>
      <b/>
      <sz val="12"/>
      <name val="Times New Roman"/>
      <family val="1"/>
    </font>
    <font>
      <b/>
      <sz val="11"/>
      <color indexed="8"/>
      <name val="Times New Roman"/>
      <family val="1"/>
    </font>
    <font>
      <b/>
      <sz val="10"/>
      <name val="Times New Roman"/>
      <family val="1"/>
    </font>
    <font>
      <sz val="10"/>
      <color indexed="9"/>
      <name val="Times New Roman"/>
      <family val="1"/>
    </font>
    <font>
      <sz val="11"/>
      <color indexed="9"/>
      <name val="Times New Roman"/>
      <family val="1"/>
    </font>
    <font>
      <sz val="13"/>
      <name val="Times New Roman"/>
      <family val="1"/>
    </font>
    <font>
      <i/>
      <sz val="12"/>
      <name val="Times New Roman"/>
      <family val="1"/>
    </font>
    <font>
      <sz val="16"/>
      <name val="Times New Roman"/>
      <family val="1"/>
    </font>
    <font>
      <b/>
      <sz val="15"/>
      <name val="Times New Roman"/>
      <family val="1"/>
    </font>
    <font>
      <sz val="10"/>
      <name val="Times New Roman"/>
      <family val="1"/>
      <charset val="163"/>
    </font>
    <font>
      <sz val="10"/>
      <name val="Times New Roman"/>
      <family val="1"/>
    </font>
    <font>
      <sz val="11"/>
      <name val="Calibri"/>
      <family val="2"/>
      <charset val="163"/>
    </font>
    <font>
      <b/>
      <sz val="12"/>
      <name val="Times New Roman"/>
      <family val="1"/>
      <charset val="163"/>
    </font>
    <font>
      <sz val="11"/>
      <color theme="1"/>
      <name val="Times New Roman"/>
      <family val="1"/>
    </font>
    <font>
      <b/>
      <sz val="10"/>
      <color rgb="FF7030A0"/>
      <name val="Times New Roman"/>
      <family val="1"/>
      <charset val="163"/>
    </font>
    <font>
      <b/>
      <sz val="9"/>
      <color rgb="FF7030A0"/>
      <name val="Times New Roman"/>
      <family val="1"/>
      <charset val="163"/>
    </font>
    <font>
      <b/>
      <sz val="14"/>
      <name val="Times New Roman"/>
      <family val="1"/>
    </font>
    <font>
      <sz val="11"/>
      <name val="Calibri"/>
    </font>
    <font>
      <sz val="12"/>
      <name val=".VnTime"/>
    </font>
    <font>
      <sz val="11"/>
      <name val="Times New Roman"/>
    </font>
    <font>
      <b/>
      <sz val="11"/>
      <name val="Times New Roman"/>
    </font>
    <font>
      <b/>
      <sz val="12"/>
      <name val="Times New Roman"/>
    </font>
    <font>
      <sz val="11"/>
      <name val="Times New Roman"/>
      <family val="1"/>
      <charset val="163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17" fillId="0" borderId="0"/>
    <xf numFmtId="0" fontId="17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" fillId="23" borderId="7" applyNumberFormat="0" applyFont="0" applyAlignment="0" applyProtection="0"/>
    <xf numFmtId="0" fontId="19" fillId="20" borderId="8" applyNumberFormat="0" applyAlignment="0" applyProtection="0"/>
    <xf numFmtId="0" fontId="2" fillId="0" borderId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41" fillId="0" borderId="0"/>
    <xf numFmtId="0" fontId="47" fillId="0" borderId="0"/>
    <xf numFmtId="0" fontId="48" fillId="23" borderId="7" applyNumberFormat="0" applyFont="0" applyAlignment="0" applyProtection="0"/>
  </cellStyleXfs>
  <cellXfs count="143">
    <xf numFmtId="0" fontId="0" fillId="0" borderId="0" xfId="0"/>
    <xf numFmtId="0" fontId="26" fillId="0" borderId="0" xfId="0" applyFont="1" applyFill="1" applyProtection="1">
      <protection locked="0"/>
    </xf>
    <xf numFmtId="0" fontId="26" fillId="0" borderId="0" xfId="0" applyFont="1" applyFill="1" applyBorder="1" applyProtection="1">
      <protection locked="0"/>
    </xf>
    <xf numFmtId="0" fontId="27" fillId="0" borderId="0" xfId="0" applyFont="1" applyFill="1" applyProtection="1">
      <protection locked="0"/>
    </xf>
    <xf numFmtId="0" fontId="24" fillId="0" borderId="0" xfId="0" applyFont="1" applyFill="1" applyProtection="1">
      <protection locked="0"/>
    </xf>
    <xf numFmtId="0" fontId="27" fillId="0" borderId="10" xfId="0" applyFont="1" applyFill="1" applyBorder="1" applyAlignment="1" applyProtection="1">
      <alignment horizontal="center" vertical="center"/>
      <protection hidden="1"/>
    </xf>
    <xf numFmtId="0" fontId="23" fillId="0" borderId="0" xfId="0" applyFont="1" applyProtection="1">
      <protection locked="0"/>
    </xf>
    <xf numFmtId="0" fontId="27" fillId="0" borderId="0" xfId="0" applyFont="1" applyFill="1" applyBorder="1" applyProtection="1">
      <protection locked="0"/>
    </xf>
    <xf numFmtId="0" fontId="26" fillId="0" borderId="0" xfId="43" applyFont="1" applyFill="1" applyAlignment="1" applyProtection="1">
      <alignment horizontal="center"/>
      <protection locked="0"/>
    </xf>
    <xf numFmtId="0" fontId="24" fillId="0" borderId="0" xfId="43" applyFont="1" applyFill="1" applyProtection="1">
      <protection locked="0"/>
    </xf>
    <xf numFmtId="0" fontId="25" fillId="0" borderId="0" xfId="43" applyFont="1" applyFill="1" applyProtection="1">
      <protection locked="0"/>
    </xf>
    <xf numFmtId="0" fontId="31" fillId="0" borderId="0" xfId="34" applyFont="1" applyFill="1" applyAlignment="1" applyProtection="1">
      <alignment horizontal="center"/>
      <protection locked="0"/>
    </xf>
    <xf numFmtId="0" fontId="33" fillId="0" borderId="0" xfId="39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Fill="1" applyBorder="1" applyAlignment="1" applyProtection="1">
      <alignment horizontal="center"/>
      <protection locked="0"/>
    </xf>
    <xf numFmtId="0" fontId="30" fillId="0" borderId="0" xfId="0" applyFont="1" applyFill="1" applyBorder="1" applyAlignment="1" applyProtection="1">
      <alignment horizontal="center" vertical="center"/>
      <protection locked="0"/>
    </xf>
    <xf numFmtId="0" fontId="29" fillId="0" borderId="0" xfId="39" applyFont="1" applyFill="1" applyBorder="1" applyAlignment="1" applyProtection="1">
      <alignment horizontal="left" vertical="center" wrapText="1"/>
      <protection hidden="1"/>
    </xf>
    <xf numFmtId="0" fontId="29" fillId="0" borderId="0" xfId="39" applyFont="1" applyFill="1" applyBorder="1" applyAlignment="1" applyProtection="1">
      <alignment horizontal="left" vertical="center" wrapText="1"/>
    </xf>
    <xf numFmtId="0" fontId="29" fillId="0" borderId="0" xfId="39" applyFont="1" applyFill="1" applyBorder="1" applyAlignment="1" applyProtection="1">
      <alignment horizontal="center" vertical="center" wrapText="1"/>
      <protection hidden="1"/>
    </xf>
    <xf numFmtId="0" fontId="27" fillId="0" borderId="0" xfId="0" applyFont="1" applyFill="1" applyBorder="1" applyAlignment="1" applyProtection="1">
      <alignment horizontal="center" vertical="center"/>
      <protection hidden="1"/>
    </xf>
    <xf numFmtId="10" fontId="27" fillId="0" borderId="0" xfId="0" applyNumberFormat="1" applyFont="1" applyFill="1" applyBorder="1" applyAlignment="1" applyProtection="1">
      <alignment horizontal="center" vertical="center"/>
      <protection hidden="1"/>
    </xf>
    <xf numFmtId="10" fontId="33" fillId="0" borderId="0" xfId="39" applyNumberFormat="1" applyFont="1" applyFill="1" applyBorder="1" applyAlignment="1" applyProtection="1">
      <alignment horizontal="center" vertical="center" wrapText="1"/>
      <protection hidden="1"/>
    </xf>
    <xf numFmtId="0" fontId="34" fillId="0" borderId="0" xfId="0" applyFont="1" applyFill="1" applyBorder="1" applyAlignment="1" applyProtection="1">
      <alignment horizontal="center" vertical="center"/>
      <protection hidden="1"/>
    </xf>
    <xf numFmtId="0" fontId="25" fillId="24" borderId="11" xfId="0" applyFont="1" applyFill="1" applyBorder="1" applyAlignment="1" applyProtection="1">
      <alignment horizontal="center" vertical="center" wrapText="1"/>
      <protection locked="0"/>
    </xf>
    <xf numFmtId="0" fontId="25" fillId="0" borderId="12" xfId="0" applyFont="1" applyFill="1" applyBorder="1" applyAlignment="1" applyProtection="1">
      <alignment vertical="center" textRotation="90" wrapText="1"/>
      <protection locked="0"/>
    </xf>
    <xf numFmtId="0" fontId="25" fillId="0" borderId="13" xfId="0" applyFont="1" applyFill="1" applyBorder="1" applyAlignment="1" applyProtection="1">
      <alignment vertical="center" textRotation="90" wrapText="1"/>
      <protection locked="0"/>
    </xf>
    <xf numFmtId="0" fontId="26" fillId="0" borderId="11" xfId="0" applyFont="1" applyFill="1" applyBorder="1" applyAlignment="1" applyProtection="1">
      <alignment wrapText="1"/>
      <protection locked="0"/>
    </xf>
    <xf numFmtId="0" fontId="29" fillId="0" borderId="0" xfId="39" applyFont="1" applyFill="1" applyBorder="1" applyAlignment="1" applyProtection="1">
      <alignment vertical="center" wrapText="1"/>
      <protection locked="0"/>
    </xf>
    <xf numFmtId="0" fontId="32" fillId="0" borderId="0" xfId="39" applyFont="1" applyFill="1" applyBorder="1" applyAlignment="1" applyProtection="1">
      <alignment vertical="center" wrapText="1"/>
      <protection locked="0"/>
    </xf>
    <xf numFmtId="0" fontId="24" fillId="0" borderId="0" xfId="43" applyFont="1" applyFill="1" applyBorder="1" applyAlignment="1" applyProtection="1">
      <alignment horizontal="center"/>
      <protection locked="0"/>
    </xf>
    <xf numFmtId="0" fontId="24" fillId="0" borderId="0" xfId="40" applyFont="1" applyFill="1" applyBorder="1" applyAlignment="1" applyProtection="1">
      <alignment horizontal="left" vertical="center"/>
      <protection locked="0"/>
    </xf>
    <xf numFmtId="0" fontId="24" fillId="0" borderId="0" xfId="40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horizontal="center" wrapText="1"/>
      <protection locked="0"/>
    </xf>
    <xf numFmtId="0" fontId="35" fillId="0" borderId="0" xfId="0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Protection="1">
      <protection locked="0"/>
    </xf>
    <xf numFmtId="0" fontId="25" fillId="0" borderId="0" xfId="0" applyFont="1" applyFill="1" applyAlignment="1" applyProtection="1">
      <alignment wrapText="1"/>
      <protection locked="0"/>
    </xf>
    <xf numFmtId="0" fontId="25" fillId="0" borderId="0" xfId="0" applyFont="1" applyFill="1" applyAlignment="1" applyProtection="1">
      <alignment horizontal="center" wrapText="1"/>
      <protection locked="0"/>
    </xf>
    <xf numFmtId="0" fontId="25" fillId="0" borderId="0" xfId="43" applyFont="1" applyFill="1" applyBorder="1" applyAlignment="1" applyProtection="1">
      <protection locked="0"/>
    </xf>
    <xf numFmtId="0" fontId="25" fillId="0" borderId="0" xfId="41" applyFont="1" applyFill="1" applyBorder="1" applyAlignment="1" applyProtection="1">
      <alignment vertical="center"/>
      <protection locked="0"/>
    </xf>
    <xf numFmtId="0" fontId="24" fillId="0" borderId="0" xfId="41" applyFont="1" applyFill="1" applyBorder="1" applyAlignment="1" applyProtection="1">
      <alignment horizontal="left" vertical="center"/>
      <protection locked="0"/>
    </xf>
    <xf numFmtId="0" fontId="24" fillId="0" borderId="0" xfId="41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center" wrapText="1"/>
      <protection locked="0"/>
    </xf>
    <xf numFmtId="0" fontId="24" fillId="0" borderId="0" xfId="0" applyFont="1" applyFill="1" applyBorder="1" applyAlignment="1" applyProtection="1">
      <alignment horizontal="center"/>
      <protection locked="0"/>
    </xf>
    <xf numFmtId="0" fontId="23" fillId="0" borderId="14" xfId="43" applyFont="1" applyFill="1" applyBorder="1" applyAlignment="1" applyProtection="1">
      <alignment horizontal="center" vertical="center"/>
      <protection locked="0"/>
    </xf>
    <xf numFmtId="0" fontId="34" fillId="0" borderId="0" xfId="0" applyFont="1" applyFill="1" applyBorder="1" applyProtection="1">
      <protection hidden="1"/>
    </xf>
    <xf numFmtId="0" fontId="25" fillId="0" borderId="0" xfId="39" applyFont="1" applyFill="1" applyBorder="1" applyAlignment="1" applyProtection="1">
      <alignment vertical="center" wrapText="1"/>
      <protection locked="0"/>
    </xf>
    <xf numFmtId="0" fontId="24" fillId="0" borderId="0" xfId="39" applyFont="1" applyFill="1" applyBorder="1" applyAlignment="1" applyProtection="1">
      <alignment horizontal="center" vertical="center" wrapText="1"/>
      <protection locked="0"/>
    </xf>
    <xf numFmtId="0" fontId="23" fillId="0" borderId="16" xfId="43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Protection="1">
      <protection hidden="1"/>
    </xf>
    <xf numFmtId="0" fontId="23" fillId="0" borderId="17" xfId="0" applyFont="1" applyBorder="1" applyAlignment="1" applyProtection="1">
      <alignment horizontal="left" vertical="center" wrapText="1"/>
      <protection locked="0"/>
    </xf>
    <xf numFmtId="0" fontId="39" fillId="0" borderId="11" xfId="0" applyFont="1" applyBorder="1" applyAlignment="1" applyProtection="1">
      <alignment horizontal="left" vertical="center"/>
      <protection locked="0"/>
    </xf>
    <xf numFmtId="0" fontId="39" fillId="0" borderId="11" xfId="0" applyFont="1" applyBorder="1" applyAlignment="1" applyProtection="1">
      <alignment horizontal="left" vertical="center" wrapText="1"/>
      <protection locked="0"/>
    </xf>
    <xf numFmtId="0" fontId="40" fillId="0" borderId="11" xfId="0" applyFont="1" applyBorder="1" applyAlignment="1">
      <alignment horizontal="center" vertical="center"/>
    </xf>
    <xf numFmtId="0" fontId="40" fillId="0" borderId="20" xfId="0" applyFont="1" applyBorder="1" applyAlignment="1">
      <alignment horizontal="left" vertical="center"/>
    </xf>
    <xf numFmtId="164" fontId="40" fillId="0" borderId="11" xfId="0" applyNumberFormat="1" applyFont="1" applyBorder="1" applyAlignment="1" applyProtection="1">
      <alignment horizontal="center"/>
      <protection hidden="1"/>
    </xf>
    <xf numFmtId="0" fontId="40" fillId="0" borderId="11" xfId="0" applyFont="1" applyBorder="1" applyAlignment="1">
      <alignment horizontal="center" vertical="center" wrapText="1"/>
    </xf>
    <xf numFmtId="0" fontId="30" fillId="0" borderId="0" xfId="43" applyFont="1" applyFill="1" applyAlignment="1" applyProtection="1">
      <alignment vertical="center"/>
      <protection locked="0"/>
    </xf>
    <xf numFmtId="0" fontId="30" fillId="0" borderId="0" xfId="43" applyFont="1" applyFill="1" applyAlignment="1" applyProtection="1">
      <alignment horizontal="right" vertical="center"/>
      <protection locked="0"/>
    </xf>
    <xf numFmtId="0" fontId="37" fillId="0" borderId="0" xfId="0" applyFont="1" applyFill="1" applyAlignment="1" applyProtection="1">
      <alignment vertical="top"/>
      <protection locked="0"/>
    </xf>
    <xf numFmtId="0" fontId="25" fillId="0" borderId="0" xfId="43" applyFont="1" applyFill="1" applyAlignment="1" applyProtection="1">
      <alignment vertical="center"/>
      <protection locked="0"/>
    </xf>
    <xf numFmtId="0" fontId="30" fillId="0" borderId="0" xfId="38" applyFont="1" applyFill="1" applyBorder="1" applyAlignment="1">
      <alignment horizontal="left" vertical="center"/>
    </xf>
    <xf numFmtId="0" fontId="25" fillId="0" borderId="0" xfId="43" applyFont="1" applyFill="1" applyAlignment="1" applyProtection="1">
      <alignment horizontal="right" vertical="center"/>
      <protection locked="0"/>
    </xf>
    <xf numFmtId="0" fontId="42" fillId="0" borderId="0" xfId="0" applyFont="1" applyFill="1" applyBorder="1" applyAlignment="1" applyProtection="1">
      <alignment horizontal="right"/>
      <protection locked="0"/>
    </xf>
    <xf numFmtId="0" fontId="42" fillId="25" borderId="0" xfId="0" applyFont="1" applyFill="1" applyAlignment="1" applyProtection="1">
      <alignment horizontal="center" vertical="center"/>
      <protection locked="0"/>
    </xf>
    <xf numFmtId="0" fontId="42" fillId="25" borderId="0" xfId="0" quotePrefix="1" applyFont="1" applyFill="1" applyAlignment="1" applyProtection="1">
      <alignment horizontal="center" vertical="center"/>
      <protection locked="0"/>
    </xf>
    <xf numFmtId="0" fontId="43" fillId="0" borderId="0" xfId="0" applyFont="1" applyFill="1" applyBorder="1" applyAlignment="1" applyProtection="1">
      <alignment horizontal="left"/>
      <protection hidden="1"/>
    </xf>
    <xf numFmtId="0" fontId="32" fillId="0" borderId="22" xfId="0" applyFont="1" applyFill="1" applyBorder="1" applyAlignment="1" applyProtection="1">
      <alignment horizontal="center" vertical="center" wrapText="1"/>
      <protection locked="0"/>
    </xf>
    <xf numFmtId="0" fontId="25" fillId="0" borderId="0" xfId="43" applyFont="1" applyFill="1" applyAlignment="1" applyProtection="1">
      <alignment horizontal="right" vertical="center"/>
      <protection locked="0"/>
    </xf>
    <xf numFmtId="0" fontId="30" fillId="0" borderId="0" xfId="43" applyFont="1" applyFill="1" applyAlignment="1" applyProtection="1">
      <alignment horizontal="left" vertical="center"/>
      <protection locked="0"/>
    </xf>
    <xf numFmtId="0" fontId="25" fillId="0" borderId="0" xfId="43" applyFont="1" applyFill="1" applyAlignment="1" applyProtection="1">
      <alignment horizontal="left" vertical="center"/>
      <protection locked="0"/>
    </xf>
    <xf numFmtId="0" fontId="38" fillId="0" borderId="0" xfId="43" applyFont="1" applyFill="1" applyAlignment="1" applyProtection="1">
      <alignment vertical="center" shrinkToFit="1"/>
      <protection locked="0"/>
    </xf>
    <xf numFmtId="0" fontId="24" fillId="0" borderId="0" xfId="0" applyFont="1" applyFill="1" applyAlignment="1" applyProtection="1">
      <alignment vertical="center"/>
      <protection locked="0"/>
    </xf>
    <xf numFmtId="0" fontId="32" fillId="0" borderId="22" xfId="0" applyFont="1" applyFill="1" applyBorder="1" applyAlignment="1" applyProtection="1">
      <alignment vertical="center" wrapText="1"/>
      <protection locked="0"/>
    </xf>
    <xf numFmtId="14" fontId="45" fillId="0" borderId="11" xfId="0" applyNumberFormat="1" applyFont="1" applyFill="1" applyBorder="1" applyAlignment="1">
      <alignment horizontal="center" vertical="center"/>
    </xf>
    <xf numFmtId="0" fontId="45" fillId="0" borderId="11" xfId="0" applyFont="1" applyFill="1" applyBorder="1" applyAlignment="1">
      <alignment horizontal="center" vertical="center"/>
    </xf>
    <xf numFmtId="0" fontId="23" fillId="0" borderId="14" xfId="0" applyNumberFormat="1" applyFont="1" applyBorder="1" applyAlignment="1">
      <alignment horizontal="center" vertical="center"/>
    </xf>
    <xf numFmtId="166" fontId="32" fillId="0" borderId="14" xfId="0" applyNumberFormat="1" applyFont="1" applyBorder="1" applyAlignment="1">
      <alignment horizontal="center" vertical="center"/>
    </xf>
    <xf numFmtId="0" fontId="32" fillId="0" borderId="0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Alignment="1" applyProtection="1">
      <protection locked="0"/>
    </xf>
    <xf numFmtId="0" fontId="25" fillId="0" borderId="0" xfId="43" applyFont="1" applyFill="1" applyAlignment="1" applyProtection="1">
      <alignment horizontal="right" vertical="center"/>
      <protection locked="0"/>
    </xf>
    <xf numFmtId="166" fontId="23" fillId="0" borderId="18" xfId="42" applyNumberFormat="1" applyFont="1" applyBorder="1" applyAlignment="1" applyProtection="1">
      <alignment horizontal="center" vertical="center"/>
      <protection locked="0"/>
    </xf>
    <xf numFmtId="166" fontId="23" fillId="0" borderId="15" xfId="42" applyNumberFormat="1" applyFont="1" applyBorder="1" applyAlignment="1" applyProtection="1">
      <alignment horizontal="center" vertical="center"/>
      <protection locked="0"/>
    </xf>
    <xf numFmtId="0" fontId="25" fillId="0" borderId="0" xfId="43" applyFont="1" applyFill="1" applyAlignment="1" applyProtection="1">
      <alignment horizontal="center" vertical="center"/>
      <protection locked="0"/>
    </xf>
    <xf numFmtId="0" fontId="30" fillId="0" borderId="0" xfId="43" applyFont="1" applyFill="1" applyAlignment="1" applyProtection="1">
      <alignment horizontal="center" vertical="center"/>
      <protection locked="0"/>
    </xf>
    <xf numFmtId="0" fontId="23" fillId="0" borderId="15" xfId="42" applyFont="1" applyBorder="1" applyAlignment="1" applyProtection="1">
      <alignment horizontal="center" vertical="center"/>
      <protection locked="0"/>
    </xf>
    <xf numFmtId="0" fontId="23" fillId="0" borderId="14" xfId="0" applyFont="1" applyFill="1" applyBorder="1" applyAlignment="1" applyProtection="1">
      <alignment horizontal="center" vertical="center"/>
      <protection locked="0"/>
    </xf>
    <xf numFmtId="0" fontId="23" fillId="0" borderId="16" xfId="0" applyFont="1" applyFill="1" applyBorder="1" applyAlignment="1" applyProtection="1">
      <alignment horizontal="center" vertical="center"/>
      <protection locked="0"/>
    </xf>
    <xf numFmtId="0" fontId="23" fillId="0" borderId="18" xfId="42" applyFont="1" applyBorder="1" applyAlignment="1" applyProtection="1">
      <alignment horizontal="center" vertical="center"/>
      <protection locked="0"/>
    </xf>
    <xf numFmtId="165" fontId="23" fillId="0" borderId="15" xfId="42" quotePrefix="1" applyNumberFormat="1" applyFont="1" applyBorder="1" applyAlignment="1" applyProtection="1">
      <alignment horizontal="center" vertical="center"/>
      <protection locked="0"/>
    </xf>
    <xf numFmtId="165" fontId="23" fillId="0" borderId="16" xfId="42" quotePrefix="1" applyNumberFormat="1" applyFont="1" applyBorder="1" applyAlignment="1" applyProtection="1">
      <alignment horizontal="center" vertical="center"/>
      <protection locked="0"/>
    </xf>
    <xf numFmtId="49" fontId="49" fillId="0" borderId="16" xfId="0" applyNumberFormat="1" applyFont="1" applyFill="1" applyBorder="1" applyAlignment="1"/>
    <xf numFmtId="49" fontId="49" fillId="0" borderId="17" xfId="0" applyNumberFormat="1" applyFont="1" applyFill="1" applyBorder="1" applyAlignment="1"/>
    <xf numFmtId="49" fontId="50" fillId="0" borderId="18" xfId="0" applyNumberFormat="1" applyFont="1" applyFill="1" applyBorder="1" applyAlignment="1"/>
    <xf numFmtId="49" fontId="49" fillId="0" borderId="16" xfId="0" applyNumberFormat="1" applyFont="1" applyFill="1" applyBorder="1" applyAlignment="1">
      <alignment horizontal="center"/>
    </xf>
    <xf numFmtId="49" fontId="49" fillId="0" borderId="14" xfId="0" applyNumberFormat="1" applyFont="1" applyFill="1" applyBorder="1" applyAlignment="1"/>
    <xf numFmtId="49" fontId="49" fillId="0" borderId="19" xfId="0" applyNumberFormat="1" applyFont="1" applyFill="1" applyBorder="1" applyAlignment="1"/>
    <xf numFmtId="49" fontId="50" fillId="0" borderId="15" xfId="0" applyNumberFormat="1" applyFont="1" applyFill="1" applyBorder="1" applyAlignment="1"/>
    <xf numFmtId="49" fontId="49" fillId="0" borderId="14" xfId="0" applyNumberFormat="1" applyFont="1" applyFill="1" applyBorder="1" applyAlignment="1">
      <alignment horizontal="center"/>
    </xf>
    <xf numFmtId="49" fontId="51" fillId="0" borderId="0" xfId="43" applyNumberFormat="1" applyFont="1" applyFill="1" applyAlignment="1" applyProtection="1">
      <alignment vertical="center"/>
      <protection locked="0"/>
    </xf>
    <xf numFmtId="0" fontId="25" fillId="0" borderId="0" xfId="0" applyFont="1" applyFill="1" applyBorder="1" applyAlignment="1" applyProtection="1">
      <protection locked="0"/>
    </xf>
    <xf numFmtId="0" fontId="25" fillId="0" borderId="0" xfId="43" applyFont="1" applyFill="1" applyBorder="1" applyAlignment="1" applyProtection="1">
      <alignment horizontal="centerContinuous"/>
      <protection locked="0"/>
    </xf>
    <xf numFmtId="14" fontId="25" fillId="0" borderId="0" xfId="43" applyNumberFormat="1" applyFont="1" applyFill="1" applyAlignment="1" applyProtection="1">
      <alignment vertical="center" wrapText="1"/>
      <protection locked="0"/>
    </xf>
    <xf numFmtId="14" fontId="25" fillId="0" borderId="0" xfId="43" applyNumberFormat="1" applyFont="1" applyFill="1" applyAlignment="1" applyProtection="1">
      <alignment vertical="center"/>
      <protection locked="0"/>
    </xf>
    <xf numFmtId="0" fontId="23" fillId="0" borderId="28" xfId="0" applyFont="1" applyFill="1" applyBorder="1" applyAlignment="1" applyProtection="1">
      <alignment horizontal="center" vertical="center"/>
      <protection locked="0"/>
    </xf>
    <xf numFmtId="49" fontId="52" fillId="0" borderId="16" xfId="0" quotePrefix="1" applyNumberFormat="1" applyFont="1" applyFill="1" applyBorder="1" applyAlignment="1">
      <alignment horizontal="center"/>
    </xf>
    <xf numFmtId="49" fontId="52" fillId="0" borderId="14" xfId="0" quotePrefix="1" applyNumberFormat="1" applyFont="1" applyFill="1" applyBorder="1" applyAlignment="1">
      <alignment horizontal="center"/>
    </xf>
    <xf numFmtId="0" fontId="23" fillId="25" borderId="16" xfId="0" applyFont="1" applyFill="1" applyBorder="1" applyAlignment="1" applyProtection="1">
      <alignment horizontal="center" vertical="center"/>
      <protection locked="0"/>
    </xf>
    <xf numFmtId="0" fontId="23" fillId="25" borderId="14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Alignment="1" applyProtection="1">
      <alignment horizontal="center"/>
      <protection locked="0"/>
    </xf>
    <xf numFmtId="0" fontId="38" fillId="0" borderId="0" xfId="43" applyFont="1" applyFill="1" applyAlignment="1" applyProtection="1">
      <alignment horizontal="center" vertical="center" shrinkToFit="1"/>
      <protection locked="0"/>
    </xf>
    <xf numFmtId="0" fontId="24" fillId="0" borderId="0" xfId="0" applyFont="1" applyFill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/>
      <protection locked="0"/>
    </xf>
    <xf numFmtId="14" fontId="25" fillId="0" borderId="0" xfId="43" applyNumberFormat="1" applyFont="1" applyFill="1" applyAlignment="1" applyProtection="1">
      <alignment horizontal="center" vertical="center"/>
      <protection locked="0"/>
    </xf>
    <xf numFmtId="0" fontId="28" fillId="0" borderId="0" xfId="43" applyFont="1" applyFill="1" applyAlignment="1" applyProtection="1">
      <alignment horizontal="center" vertical="center"/>
      <protection locked="0"/>
    </xf>
    <xf numFmtId="0" fontId="23" fillId="0" borderId="0" xfId="43" applyFont="1" applyFill="1" applyAlignment="1" applyProtection="1">
      <alignment horizontal="center"/>
      <protection locked="0"/>
    </xf>
    <xf numFmtId="0" fontId="32" fillId="0" borderId="11" xfId="43" applyFont="1" applyFill="1" applyBorder="1" applyAlignment="1" applyProtection="1">
      <alignment horizontal="center" vertical="center" wrapText="1"/>
      <protection locked="0"/>
    </xf>
    <xf numFmtId="0" fontId="44" fillId="0" borderId="20" xfId="0" applyFont="1" applyFill="1" applyBorder="1" applyAlignment="1">
      <alignment horizontal="center" vertical="center"/>
    </xf>
    <xf numFmtId="0" fontId="44" fillId="0" borderId="12" xfId="0" applyFont="1" applyFill="1" applyBorder="1" applyAlignment="1">
      <alignment horizontal="center" vertical="center"/>
    </xf>
    <xf numFmtId="0" fontId="32" fillId="0" borderId="10" xfId="0" applyFont="1" applyFill="1" applyBorder="1" applyAlignment="1" applyProtection="1">
      <alignment horizontal="center" vertical="center" wrapText="1"/>
      <protection locked="0"/>
    </xf>
    <xf numFmtId="0" fontId="32" fillId="0" borderId="21" xfId="0" applyFont="1" applyFill="1" applyBorder="1" applyAlignment="1" applyProtection="1">
      <alignment horizontal="center" vertical="center" wrapText="1"/>
      <protection locked="0"/>
    </xf>
    <xf numFmtId="0" fontId="32" fillId="0" borderId="22" xfId="0" applyFont="1" applyFill="1" applyBorder="1" applyAlignment="1" applyProtection="1">
      <alignment horizontal="center" vertical="center" wrapText="1"/>
      <protection locked="0"/>
    </xf>
    <xf numFmtId="0" fontId="32" fillId="0" borderId="20" xfId="0" applyFont="1" applyFill="1" applyBorder="1" applyAlignment="1" applyProtection="1">
      <alignment horizontal="center" vertical="center" wrapText="1"/>
      <protection locked="0"/>
    </xf>
    <xf numFmtId="0" fontId="32" fillId="0" borderId="13" xfId="0" applyFont="1" applyFill="1" applyBorder="1" applyAlignment="1" applyProtection="1">
      <alignment horizontal="center" vertical="center" wrapText="1"/>
      <protection locked="0"/>
    </xf>
    <xf numFmtId="0" fontId="32" fillId="0" borderId="11" xfId="0" applyFont="1" applyFill="1" applyBorder="1" applyAlignment="1" applyProtection="1">
      <alignment horizontal="center" vertical="center" wrapText="1"/>
      <protection locked="0"/>
    </xf>
    <xf numFmtId="0" fontId="32" fillId="0" borderId="11" xfId="0" applyFont="1" applyFill="1" applyBorder="1" applyAlignment="1" applyProtection="1">
      <alignment horizontal="center" vertical="center" textRotation="90" wrapText="1"/>
      <protection locked="0"/>
    </xf>
    <xf numFmtId="0" fontId="46" fillId="0" borderId="0" xfId="43" applyFont="1" applyFill="1" applyAlignment="1" applyProtection="1">
      <alignment horizontal="center"/>
      <protection locked="0"/>
    </xf>
    <xf numFmtId="0" fontId="29" fillId="0" borderId="0" xfId="39" applyFont="1" applyFill="1" applyBorder="1" applyAlignment="1" applyProtection="1">
      <alignment horizontal="center" vertical="center" wrapText="1"/>
      <protection locked="0"/>
    </xf>
    <xf numFmtId="0" fontId="25" fillId="0" borderId="0" xfId="43" applyFont="1" applyFill="1" applyAlignment="1" applyProtection="1">
      <alignment horizontal="right" vertical="center"/>
      <protection locked="0"/>
    </xf>
    <xf numFmtId="0" fontId="30" fillId="0" borderId="0" xfId="0" applyFont="1" applyFill="1" applyAlignment="1" applyProtection="1">
      <alignment horizontal="right" vertical="center"/>
      <protection locked="0"/>
    </xf>
    <xf numFmtId="0" fontId="32" fillId="0" borderId="23" xfId="0" applyFont="1" applyFill="1" applyBorder="1" applyAlignment="1" applyProtection="1">
      <alignment horizontal="center" vertical="center" wrapText="1"/>
      <protection locked="0"/>
    </xf>
    <xf numFmtId="0" fontId="32" fillId="0" borderId="26" xfId="0" applyFont="1" applyFill="1" applyBorder="1" applyAlignment="1" applyProtection="1">
      <alignment horizontal="center" vertical="center" wrapText="1"/>
      <protection locked="0"/>
    </xf>
    <xf numFmtId="0" fontId="32" fillId="0" borderId="25" xfId="0" applyFont="1" applyFill="1" applyBorder="1" applyAlignment="1" applyProtection="1">
      <alignment horizontal="center" vertical="center" wrapText="1"/>
      <protection locked="0"/>
    </xf>
    <xf numFmtId="0" fontId="32" fillId="0" borderId="27" xfId="0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12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Fill="1" applyAlignment="1" applyProtection="1">
      <alignment horizontal="center"/>
      <protection locked="0"/>
    </xf>
    <xf numFmtId="0" fontId="25" fillId="0" borderId="0" xfId="43" applyFont="1" applyFill="1" applyBorder="1" applyAlignment="1" applyProtection="1">
      <alignment horizontal="center"/>
      <protection locked="0"/>
    </xf>
    <xf numFmtId="0" fontId="25" fillId="0" borderId="0" xfId="41" applyFont="1" applyFill="1" applyBorder="1" applyAlignment="1" applyProtection="1">
      <alignment horizontal="center" vertical="center"/>
      <protection locked="0"/>
    </xf>
    <xf numFmtId="0" fontId="30" fillId="0" borderId="0" xfId="43" applyFont="1" applyFill="1" applyAlignment="1" applyProtection="1">
      <alignment horizontal="left" vertical="center"/>
      <protection locked="0"/>
    </xf>
    <xf numFmtId="0" fontId="36" fillId="0" borderId="0" xfId="0" applyFont="1" applyFill="1" applyBorder="1" applyAlignment="1" applyProtection="1">
      <alignment horizontal="center"/>
      <protection locked="0"/>
    </xf>
    <xf numFmtId="0" fontId="32" fillId="0" borderId="24" xfId="0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horizontal="center" vertical="center"/>
      <protection locked="0"/>
    </xf>
    <xf numFmtId="0" fontId="32" fillId="0" borderId="22" xfId="0" applyFont="1" applyFill="1" applyBorder="1" applyAlignment="1" applyProtection="1">
      <alignment horizontal="center" vertical="center"/>
      <protection locked="0"/>
    </xf>
  </cellXfs>
  <cellStyles count="5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50"/>
    <cellStyle name="Normal 2 2" xfId="38"/>
    <cellStyle name="Normal 3" xfId="51"/>
    <cellStyle name="Normal_Bao cao tong hop ket qua thi ket thuc hoc phan_KT2" xfId="39"/>
    <cellStyle name="Normal_DS C07VT1" xfId="40"/>
    <cellStyle name="Normal_DS D07DT2" xfId="41"/>
    <cellStyle name="Normal_DS_lop khoa_2009 (kem theo cac QD thanh lap lop)" xfId="42"/>
    <cellStyle name="Normal_Sheet1" xfId="43"/>
    <cellStyle name="Note" xfId="44" builtinId="10" customBuiltin="1"/>
    <cellStyle name="Note 2" xfId="52"/>
    <cellStyle name="Output" xfId="45" builtinId="21" customBuiltin="1"/>
    <cellStyle name="Style 1" xfId="46"/>
    <cellStyle name="Title" xfId="47" builtinId="15" customBuiltin="1"/>
    <cellStyle name="Total" xfId="48" builtinId="25" customBuiltin="1"/>
    <cellStyle name="Warning Text" xfId="49" builtinId="11" customBuiltin="1"/>
  </cellStyles>
  <dxfs count="6"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tabColor rgb="FFFFFF00"/>
  </sheetPr>
  <dimension ref="A1:AS40"/>
  <sheetViews>
    <sheetView tabSelected="1" view="pageBreakPreview" topLeftCell="B2" zoomScaleSheetLayoutView="100" workbookViewId="0">
      <selection activeCell="X33" sqref="X33"/>
    </sheetView>
  </sheetViews>
  <sheetFormatPr defaultRowHeight="15.75"/>
  <cols>
    <col min="1" max="1" width="1.5" style="1" customWidth="1"/>
    <col min="2" max="2" width="3.25" style="1" customWidth="1"/>
    <col min="3" max="3" width="11.875" style="1" customWidth="1"/>
    <col min="4" max="4" width="12" style="1" bestFit="1" customWidth="1"/>
    <col min="5" max="5" width="6.25" style="1" bestFit="1" customWidth="1"/>
    <col min="6" max="6" width="18.125" style="1" bestFit="1" customWidth="1"/>
    <col min="7" max="7" width="5" style="1" bestFit="1" customWidth="1"/>
    <col min="8" max="8" width="7.875" style="1" hidden="1" customWidth="1"/>
    <col min="9" max="9" width="26.625" style="1" hidden="1" customWidth="1"/>
    <col min="10" max="10" width="4.375" style="1" hidden="1" customWidth="1"/>
    <col min="11" max="11" width="7.625" style="1" hidden="1" customWidth="1"/>
    <col min="12" max="12" width="7" style="1" hidden="1" customWidth="1"/>
    <col min="13" max="13" width="6.375" style="1" hidden="1" customWidth="1"/>
    <col min="14" max="14" width="7.25" style="1" hidden="1" customWidth="1"/>
    <col min="15" max="15" width="12.5" style="1" hidden="1" customWidth="1"/>
    <col min="16" max="16" width="26.625" style="1" hidden="1" customWidth="1"/>
    <col min="17" max="17" width="8.5" style="1" hidden="1" customWidth="1"/>
    <col min="18" max="19" width="7.625" style="1" hidden="1" customWidth="1"/>
    <col min="20" max="20" width="6.375" style="1" hidden="1" customWidth="1"/>
    <col min="21" max="21" width="8.375" style="1" bestFit="1" customWidth="1"/>
    <col min="22" max="24" width="5.875" style="1" customWidth="1"/>
    <col min="25" max="25" width="6.625" style="1" customWidth="1"/>
    <col min="26" max="26" width="8" style="1" customWidth="1"/>
    <col min="27" max="27" width="11" style="1" customWidth="1"/>
    <col min="28" max="28" width="12.375" style="1" customWidth="1"/>
    <col min="29" max="29" width="6.5" style="2" customWidth="1"/>
    <col min="30" max="32" width="9" style="3"/>
    <col min="33" max="33" width="13" style="3" bestFit="1" customWidth="1"/>
    <col min="34" max="36" width="9.125" style="3" bestFit="1" customWidth="1"/>
    <col min="37" max="37" width="13.5" style="3" bestFit="1" customWidth="1"/>
    <col min="38" max="45" width="9" style="3"/>
    <col min="46" max="16384" width="9" style="1"/>
  </cols>
  <sheetData>
    <row r="1" spans="2:45" ht="20.25">
      <c r="G1" s="57"/>
      <c r="H1" s="57"/>
      <c r="I1" s="57" t="s">
        <v>25</v>
      </c>
      <c r="J1" s="57"/>
      <c r="K1" s="57"/>
      <c r="L1" s="57"/>
      <c r="M1" s="57"/>
      <c r="N1" s="57"/>
      <c r="O1" s="57" t="s">
        <v>25</v>
      </c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C1" s="61" t="s">
        <v>26</v>
      </c>
      <c r="AD1" s="62" t="s">
        <v>50</v>
      </c>
      <c r="AE1" s="1" t="str">
        <f>AD1&amp;AD3</f>
        <v>BAS1145TL</v>
      </c>
    </row>
    <row r="2" spans="2:45" ht="20.100000000000001" customHeight="1">
      <c r="B2" s="113" t="s">
        <v>0</v>
      </c>
      <c r="C2" s="113"/>
      <c r="D2" s="113"/>
      <c r="E2" s="113"/>
      <c r="F2" s="113"/>
      <c r="G2" s="69"/>
      <c r="H2" s="69"/>
      <c r="I2" s="108" t="s">
        <v>23</v>
      </c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69"/>
      <c r="U2" s="124" t="s">
        <v>52</v>
      </c>
      <c r="V2" s="124"/>
      <c r="W2" s="124"/>
      <c r="X2" s="124"/>
      <c r="Y2" s="124"/>
      <c r="Z2" s="124"/>
      <c r="AA2" s="124"/>
      <c r="AB2" s="4"/>
      <c r="AC2" s="61" t="s">
        <v>27</v>
      </c>
      <c r="AD2" s="63" t="s">
        <v>28</v>
      </c>
      <c r="AE2" s="1" t="str">
        <f>AD1&amp;AD2&amp;AD3</f>
        <v>BAS114501TL</v>
      </c>
    </row>
    <row r="3" spans="2:45" ht="20.100000000000001" customHeight="1">
      <c r="B3" s="112" t="s">
        <v>1</v>
      </c>
      <c r="C3" s="112"/>
      <c r="D3" s="112"/>
      <c r="E3" s="112"/>
      <c r="F3" s="112"/>
      <c r="G3" s="70"/>
      <c r="H3" s="70"/>
      <c r="I3" s="109" t="s">
        <v>78</v>
      </c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70"/>
      <c r="U3" s="107" t="s">
        <v>81</v>
      </c>
      <c r="V3" s="107"/>
      <c r="W3" s="107"/>
      <c r="X3" s="107"/>
      <c r="Y3" s="107"/>
      <c r="Z3" s="107"/>
      <c r="AA3" s="107"/>
      <c r="AB3" s="77"/>
      <c r="AC3" s="61" t="s">
        <v>51</v>
      </c>
      <c r="AD3" s="62" t="s">
        <v>41</v>
      </c>
      <c r="AL3" s="5"/>
      <c r="AP3" s="5"/>
    </row>
    <row r="4" spans="2:45" ht="6.75" hidden="1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6"/>
      <c r="AB4" s="6"/>
      <c r="AD4" s="7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</row>
    <row r="5" spans="2:45" ht="20.25" customHeight="1">
      <c r="B5" s="126" t="s">
        <v>2</v>
      </c>
      <c r="C5" s="126"/>
      <c r="D5" s="138" t="s">
        <v>76</v>
      </c>
      <c r="E5" s="138"/>
      <c r="F5" s="138"/>
      <c r="G5" s="138"/>
      <c r="H5" s="138"/>
      <c r="I5" s="138"/>
      <c r="J5" s="55"/>
      <c r="K5" s="56" t="s">
        <v>24</v>
      </c>
      <c r="L5" s="82"/>
      <c r="M5" s="56"/>
      <c r="N5" s="55"/>
      <c r="O5" s="55"/>
      <c r="P5" s="55"/>
      <c r="Q5" s="55"/>
      <c r="R5" s="56" t="s">
        <v>24</v>
      </c>
      <c r="S5" s="97"/>
      <c r="T5" s="55"/>
      <c r="U5" s="55"/>
      <c r="V5" s="55"/>
      <c r="W5" s="55"/>
      <c r="X5" s="55"/>
      <c r="Y5" s="55"/>
      <c r="Z5" s="67"/>
      <c r="AD5" s="7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</row>
    <row r="6" spans="2:45" ht="17.25" customHeight="1">
      <c r="B6" s="127" t="s">
        <v>3</v>
      </c>
      <c r="C6" s="127"/>
      <c r="D6" s="59">
        <v>4</v>
      </c>
      <c r="E6" s="60"/>
      <c r="F6" s="66" t="s">
        <v>30</v>
      </c>
      <c r="G6" s="58"/>
      <c r="H6" s="101">
        <v>43684</v>
      </c>
      <c r="I6" s="111">
        <v>43687</v>
      </c>
      <c r="J6" s="111"/>
      <c r="K6" s="100"/>
      <c r="L6" s="78" t="s">
        <v>29</v>
      </c>
      <c r="M6" s="81" t="s">
        <v>77</v>
      </c>
      <c r="N6" s="58"/>
      <c r="O6" s="111">
        <v>43687</v>
      </c>
      <c r="P6" s="111"/>
      <c r="Q6" s="111"/>
      <c r="R6" s="66" t="s">
        <v>29</v>
      </c>
      <c r="S6" s="81" t="s">
        <v>77</v>
      </c>
      <c r="T6" s="58"/>
      <c r="U6" s="58"/>
      <c r="V6" s="58"/>
      <c r="W6" s="58"/>
      <c r="X6" s="58"/>
      <c r="Y6" s="58"/>
      <c r="Z6" s="68"/>
      <c r="AD6" s="7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</row>
    <row r="7" spans="2:45" ht="5.25" hidden="1" customHeight="1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0"/>
      <c r="O7" s="10"/>
      <c r="P7" s="10"/>
      <c r="Q7" s="10"/>
      <c r="R7" s="10"/>
      <c r="S7" s="10"/>
      <c r="T7" s="10"/>
      <c r="U7" s="10"/>
      <c r="V7" s="10"/>
      <c r="W7" s="11"/>
      <c r="X7" s="4"/>
      <c r="Y7" s="4"/>
      <c r="Z7" s="4"/>
      <c r="AD7" s="7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</row>
    <row r="8" spans="2:45" ht="28.5" customHeight="1">
      <c r="B8" s="117" t="s">
        <v>4</v>
      </c>
      <c r="C8" s="141" t="s">
        <v>5</v>
      </c>
      <c r="D8" s="128" t="s">
        <v>6</v>
      </c>
      <c r="E8" s="129"/>
      <c r="F8" s="117" t="s">
        <v>7</v>
      </c>
      <c r="G8" s="123" t="s">
        <v>8</v>
      </c>
      <c r="H8" s="123" t="s">
        <v>53</v>
      </c>
      <c r="I8" s="128" t="s">
        <v>9</v>
      </c>
      <c r="J8" s="122" t="s">
        <v>10</v>
      </c>
      <c r="K8" s="117" t="s">
        <v>11</v>
      </c>
      <c r="L8" s="117" t="s">
        <v>13</v>
      </c>
      <c r="M8" s="117" t="s">
        <v>22</v>
      </c>
      <c r="N8" s="114" t="s">
        <v>12</v>
      </c>
      <c r="O8" s="122" t="s">
        <v>9</v>
      </c>
      <c r="P8" s="120" t="s">
        <v>40</v>
      </c>
      <c r="Q8" s="121"/>
      <c r="R8" s="122" t="s">
        <v>11</v>
      </c>
      <c r="S8" s="117" t="s">
        <v>13</v>
      </c>
      <c r="T8" s="117" t="s">
        <v>22</v>
      </c>
      <c r="U8" s="115" t="s">
        <v>31</v>
      </c>
      <c r="V8" s="116"/>
      <c r="W8" s="116"/>
      <c r="X8" s="116"/>
      <c r="Y8" s="132" t="s">
        <v>36</v>
      </c>
      <c r="Z8" s="132" t="s">
        <v>37</v>
      </c>
      <c r="AA8" s="117" t="s">
        <v>13</v>
      </c>
      <c r="AB8" s="76"/>
      <c r="AD8" s="7"/>
      <c r="AE8" s="125"/>
      <c r="AF8" s="125"/>
      <c r="AG8" s="125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3"/>
    </row>
    <row r="9" spans="2:45" ht="28.5" customHeight="1">
      <c r="B9" s="119"/>
      <c r="C9" s="142"/>
      <c r="D9" s="130"/>
      <c r="E9" s="131"/>
      <c r="F9" s="119"/>
      <c r="G9" s="123"/>
      <c r="H9" s="123"/>
      <c r="I9" s="140"/>
      <c r="J9" s="122"/>
      <c r="K9" s="118"/>
      <c r="L9" s="118"/>
      <c r="M9" s="118"/>
      <c r="N9" s="114"/>
      <c r="O9" s="122"/>
      <c r="P9" s="65" t="s">
        <v>38</v>
      </c>
      <c r="Q9" s="65" t="s">
        <v>39</v>
      </c>
      <c r="R9" s="122"/>
      <c r="S9" s="118"/>
      <c r="T9" s="118"/>
      <c r="U9" s="72" t="s">
        <v>32</v>
      </c>
      <c r="V9" s="73" t="s">
        <v>33</v>
      </c>
      <c r="W9" s="73" t="s">
        <v>34</v>
      </c>
      <c r="X9" s="73" t="s">
        <v>35</v>
      </c>
      <c r="Y9" s="133"/>
      <c r="Z9" s="133"/>
      <c r="AA9" s="118"/>
      <c r="AB9" s="76"/>
      <c r="AC9" s="14"/>
      <c r="AD9" s="7"/>
      <c r="AE9" s="15"/>
      <c r="AF9" s="16"/>
      <c r="AG9" s="17"/>
      <c r="AH9" s="18"/>
      <c r="AI9" s="18"/>
      <c r="AJ9" s="18"/>
      <c r="AK9" s="19"/>
      <c r="AL9" s="18"/>
      <c r="AM9" s="20"/>
      <c r="AN9" s="21"/>
      <c r="AO9" s="20"/>
      <c r="AP9" s="21"/>
      <c r="AQ9" s="20"/>
      <c r="AR9" s="18"/>
      <c r="AS9" s="19"/>
    </row>
    <row r="10" spans="2:45" ht="14.25" customHeight="1">
      <c r="B10" s="120" t="s">
        <v>14</v>
      </c>
      <c r="C10" s="134"/>
      <c r="D10" s="134"/>
      <c r="E10" s="134"/>
      <c r="F10" s="134"/>
      <c r="G10" s="22"/>
      <c r="H10" s="22"/>
      <c r="I10" s="130"/>
      <c r="J10" s="23"/>
      <c r="K10" s="119"/>
      <c r="L10" s="119"/>
      <c r="M10" s="119"/>
      <c r="N10" s="24"/>
      <c r="O10" s="24"/>
      <c r="P10" s="24"/>
      <c r="Q10" s="24"/>
      <c r="R10" s="24"/>
      <c r="S10" s="119"/>
      <c r="T10" s="119"/>
      <c r="U10" s="24"/>
      <c r="V10" s="24"/>
      <c r="W10" s="22"/>
      <c r="X10" s="71"/>
      <c r="Y10" s="25"/>
      <c r="Z10" s="25"/>
      <c r="AA10" s="119"/>
      <c r="AB10" s="76"/>
      <c r="AD10" s="7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</row>
    <row r="11" spans="2:45" s="4" customFormat="1" ht="17.45" customHeight="1">
      <c r="B11" s="46">
        <v>1</v>
      </c>
      <c r="C11" s="89" t="s">
        <v>65</v>
      </c>
      <c r="D11" s="90" t="s">
        <v>49</v>
      </c>
      <c r="E11" s="91" t="s">
        <v>58</v>
      </c>
      <c r="F11" s="92" t="s">
        <v>73</v>
      </c>
      <c r="G11" s="103" t="s">
        <v>15</v>
      </c>
      <c r="H11" s="88" t="s">
        <v>15</v>
      </c>
      <c r="I11" s="79"/>
      <c r="J11" s="79"/>
      <c r="K11" s="86"/>
      <c r="L11" s="86" t="str">
        <f>+IF(OR($G11=0,$H11=0),"Không đủ ĐKDT","")</f>
        <v/>
      </c>
      <c r="M11" s="86"/>
      <c r="N11" s="85"/>
      <c r="O11" s="85"/>
      <c r="P11" s="85"/>
      <c r="Q11" s="85"/>
      <c r="R11" s="85"/>
      <c r="S11" s="86" t="s">
        <v>80</v>
      </c>
      <c r="T11" s="86" t="s">
        <v>54</v>
      </c>
      <c r="U11" s="85">
        <v>59</v>
      </c>
      <c r="V11" s="85">
        <v>40</v>
      </c>
      <c r="W11" s="105">
        <v>70</v>
      </c>
      <c r="X11" s="85">
        <v>54</v>
      </c>
      <c r="Y11" s="74">
        <f t="shared" ref="Y11:Y18" si="0">SUM(U11:X11)</f>
        <v>223</v>
      </c>
      <c r="Z11" s="75">
        <f t="shared" ref="Z11:Z18" si="1">ROUND(Y11/40,1)</f>
        <v>5.6</v>
      </c>
      <c r="AA11" s="86" t="str">
        <f t="shared" ref="AA11:AA18" si="2">+IF($G11=0,"Không đủ ĐKDT","")</f>
        <v/>
      </c>
      <c r="AC11" s="64" t="str">
        <f>C11&amp;$AE$2</f>
        <v>B14DCVT589BAS114501TL</v>
      </c>
      <c r="AD11" s="43"/>
      <c r="AE11" s="44"/>
      <c r="AF11" s="47"/>
      <c r="AG11" s="48"/>
      <c r="AH11" s="27"/>
      <c r="AI11" s="51"/>
      <c r="AJ11" s="52"/>
      <c r="AK11" s="53"/>
      <c r="AL11" s="54"/>
      <c r="AM11" s="44"/>
      <c r="AN11" s="44"/>
      <c r="AO11" s="44"/>
      <c r="AP11" s="44"/>
      <c r="AQ11" s="44"/>
      <c r="AR11" s="44"/>
      <c r="AS11" s="44"/>
    </row>
    <row r="12" spans="2:45" s="4" customFormat="1" ht="17.45" customHeight="1">
      <c r="B12" s="42">
        <v>2</v>
      </c>
      <c r="C12" s="93" t="s">
        <v>66</v>
      </c>
      <c r="D12" s="94" t="s">
        <v>59</v>
      </c>
      <c r="E12" s="95" t="s">
        <v>48</v>
      </c>
      <c r="F12" s="96" t="s">
        <v>73</v>
      </c>
      <c r="G12" s="104" t="s">
        <v>15</v>
      </c>
      <c r="H12" s="87" t="s">
        <v>15</v>
      </c>
      <c r="I12" s="80"/>
      <c r="J12" s="80"/>
      <c r="K12" s="83"/>
      <c r="L12" s="83" t="str">
        <f>+IF(OR($G12=0,$H12=0),"Không đủ ĐKDT","")</f>
        <v/>
      </c>
      <c r="M12" s="83"/>
      <c r="N12" s="84"/>
      <c r="O12" s="84"/>
      <c r="P12" s="84"/>
      <c r="Q12" s="84"/>
      <c r="R12" s="84"/>
      <c r="S12" s="83" t="s">
        <v>80</v>
      </c>
      <c r="T12" s="83" t="s">
        <v>54</v>
      </c>
      <c r="U12" s="84">
        <v>44</v>
      </c>
      <c r="V12" s="84">
        <v>65</v>
      </c>
      <c r="W12" s="106">
        <v>42</v>
      </c>
      <c r="X12" s="84">
        <v>32</v>
      </c>
      <c r="Y12" s="74">
        <f t="shared" si="0"/>
        <v>183</v>
      </c>
      <c r="Z12" s="75">
        <f t="shared" si="1"/>
        <v>4.5999999999999996</v>
      </c>
      <c r="AA12" s="83" t="str">
        <f t="shared" si="2"/>
        <v/>
      </c>
      <c r="AC12" s="64" t="str">
        <f>C12&amp;$AE$2</f>
        <v>B14DCAT188BAS114501TL</v>
      </c>
      <c r="AD12" s="43"/>
      <c r="AE12" s="44"/>
      <c r="AF12" s="47"/>
      <c r="AG12" s="48"/>
      <c r="AH12" s="27"/>
      <c r="AI12" s="51"/>
      <c r="AJ12" s="52"/>
      <c r="AK12" s="53"/>
      <c r="AL12" s="54"/>
      <c r="AM12" s="45"/>
      <c r="AN12" s="45"/>
      <c r="AO12" s="45"/>
      <c r="AP12" s="45"/>
      <c r="AQ12" s="45"/>
      <c r="AR12" s="45"/>
      <c r="AS12" s="41"/>
    </row>
    <row r="13" spans="2:45" s="4" customFormat="1" ht="17.45" customHeight="1">
      <c r="B13" s="42">
        <v>3</v>
      </c>
      <c r="C13" s="93" t="s">
        <v>67</v>
      </c>
      <c r="D13" s="94" t="s">
        <v>47</v>
      </c>
      <c r="E13" s="95" t="s">
        <v>60</v>
      </c>
      <c r="F13" s="96" t="s">
        <v>73</v>
      </c>
      <c r="G13" s="104" t="s">
        <v>15</v>
      </c>
      <c r="H13" s="87" t="s">
        <v>15</v>
      </c>
      <c r="I13" s="80"/>
      <c r="J13" s="80"/>
      <c r="K13" s="83"/>
      <c r="L13" s="83"/>
      <c r="M13" s="83"/>
      <c r="N13" s="102"/>
      <c r="O13" s="84"/>
      <c r="P13" s="84"/>
      <c r="Q13" s="84"/>
      <c r="R13" s="84"/>
      <c r="S13" s="83" t="s">
        <v>80</v>
      </c>
      <c r="T13" s="83"/>
      <c r="U13" s="84">
        <v>71</v>
      </c>
      <c r="V13" s="84">
        <v>59</v>
      </c>
      <c r="W13" s="106">
        <v>45</v>
      </c>
      <c r="X13" s="84">
        <v>70</v>
      </c>
      <c r="Y13" s="74">
        <f t="shared" si="0"/>
        <v>245</v>
      </c>
      <c r="Z13" s="75">
        <f t="shared" si="1"/>
        <v>6.1</v>
      </c>
      <c r="AA13" s="83" t="str">
        <f t="shared" si="2"/>
        <v/>
      </c>
      <c r="AC13" s="64"/>
      <c r="AD13" s="43"/>
      <c r="AE13" s="44"/>
      <c r="AF13" s="47"/>
      <c r="AG13" s="48"/>
      <c r="AH13" s="27"/>
      <c r="AI13" s="51"/>
      <c r="AJ13" s="52"/>
      <c r="AK13" s="53"/>
      <c r="AL13" s="54"/>
      <c r="AM13" s="45"/>
      <c r="AN13" s="45"/>
      <c r="AO13" s="45"/>
      <c r="AP13" s="45"/>
      <c r="AQ13" s="45"/>
      <c r="AR13" s="45"/>
      <c r="AS13" s="41"/>
    </row>
    <row r="14" spans="2:45" s="4" customFormat="1" ht="17.45" customHeight="1">
      <c r="B14" s="42">
        <v>4</v>
      </c>
      <c r="C14" s="93" t="s">
        <v>68</v>
      </c>
      <c r="D14" s="94" t="s">
        <v>61</v>
      </c>
      <c r="E14" s="95" t="s">
        <v>46</v>
      </c>
      <c r="F14" s="96" t="s">
        <v>73</v>
      </c>
      <c r="G14" s="104" t="s">
        <v>15</v>
      </c>
      <c r="H14" s="87" t="s">
        <v>15</v>
      </c>
      <c r="I14" s="80"/>
      <c r="J14" s="80"/>
      <c r="K14" s="83"/>
      <c r="L14" s="83"/>
      <c r="M14" s="83"/>
      <c r="N14" s="102"/>
      <c r="O14" s="84"/>
      <c r="P14" s="84"/>
      <c r="Q14" s="84"/>
      <c r="R14" s="84"/>
      <c r="S14" s="83"/>
      <c r="T14" s="83"/>
      <c r="U14" s="84">
        <v>42</v>
      </c>
      <c r="V14" s="84">
        <v>60</v>
      </c>
      <c r="W14" s="106">
        <v>40</v>
      </c>
      <c r="X14" s="106">
        <v>40</v>
      </c>
      <c r="Y14" s="74">
        <f t="shared" si="0"/>
        <v>182</v>
      </c>
      <c r="Z14" s="75">
        <f t="shared" si="1"/>
        <v>4.5999999999999996</v>
      </c>
      <c r="AA14" s="83" t="str">
        <f t="shared" si="2"/>
        <v/>
      </c>
      <c r="AC14" s="64"/>
      <c r="AD14" s="43"/>
      <c r="AE14" s="44"/>
      <c r="AF14" s="47"/>
      <c r="AG14" s="48"/>
      <c r="AH14" s="27"/>
      <c r="AI14" s="51"/>
      <c r="AJ14" s="52"/>
      <c r="AK14" s="53"/>
      <c r="AL14" s="54"/>
      <c r="AM14" s="45"/>
      <c r="AN14" s="45"/>
      <c r="AO14" s="45"/>
      <c r="AP14" s="45"/>
      <c r="AQ14" s="45"/>
      <c r="AR14" s="45"/>
      <c r="AS14" s="41"/>
    </row>
    <row r="15" spans="2:45" s="4" customFormat="1" ht="17.45" customHeight="1">
      <c r="B15" s="42">
        <v>5</v>
      </c>
      <c r="C15" s="93" t="s">
        <v>69</v>
      </c>
      <c r="D15" s="94" t="s">
        <v>62</v>
      </c>
      <c r="E15" s="95" t="s">
        <v>42</v>
      </c>
      <c r="F15" s="96" t="s">
        <v>74</v>
      </c>
      <c r="G15" s="104" t="s">
        <v>15</v>
      </c>
      <c r="H15" s="87" t="s">
        <v>15</v>
      </c>
      <c r="I15" s="80"/>
      <c r="J15" s="80"/>
      <c r="K15" s="83"/>
      <c r="L15" s="83"/>
      <c r="M15" s="83"/>
      <c r="N15" s="102"/>
      <c r="O15" s="84"/>
      <c r="P15" s="84"/>
      <c r="Q15" s="84"/>
      <c r="R15" s="84"/>
      <c r="S15" s="83" t="s">
        <v>80</v>
      </c>
      <c r="T15" s="83"/>
      <c r="U15" s="84">
        <v>59</v>
      </c>
      <c r="V15" s="84">
        <v>36</v>
      </c>
      <c r="W15" s="106">
        <v>40</v>
      </c>
      <c r="X15" s="84">
        <v>44</v>
      </c>
      <c r="Y15" s="74">
        <f t="shared" si="0"/>
        <v>179</v>
      </c>
      <c r="Z15" s="75">
        <f t="shared" si="1"/>
        <v>4.5</v>
      </c>
      <c r="AA15" s="83" t="str">
        <f t="shared" si="2"/>
        <v/>
      </c>
      <c r="AC15" s="64"/>
      <c r="AD15" s="43"/>
      <c r="AE15" s="44"/>
      <c r="AF15" s="47"/>
      <c r="AG15" s="48"/>
      <c r="AH15" s="27"/>
      <c r="AI15" s="51"/>
      <c r="AJ15" s="52"/>
      <c r="AK15" s="53"/>
      <c r="AL15" s="54"/>
      <c r="AM15" s="45"/>
      <c r="AN15" s="45"/>
      <c r="AO15" s="45"/>
      <c r="AP15" s="45"/>
      <c r="AQ15" s="45"/>
      <c r="AR15" s="45"/>
      <c r="AS15" s="41"/>
    </row>
    <row r="16" spans="2:45" s="4" customFormat="1" ht="17.45" customHeight="1">
      <c r="B16" s="42">
        <v>6</v>
      </c>
      <c r="C16" s="93" t="s">
        <v>70</v>
      </c>
      <c r="D16" s="94" t="s">
        <v>63</v>
      </c>
      <c r="E16" s="95" t="s">
        <v>45</v>
      </c>
      <c r="F16" s="96" t="s">
        <v>75</v>
      </c>
      <c r="G16" s="104" t="s">
        <v>15</v>
      </c>
      <c r="H16" s="87" t="s">
        <v>15</v>
      </c>
      <c r="I16" s="80"/>
      <c r="J16" s="80"/>
      <c r="K16" s="83"/>
      <c r="L16" s="83" t="str">
        <f>+IF(OR($G16=0,$H16=0),"Không đủ ĐKDT","")</f>
        <v/>
      </c>
      <c r="M16" s="83"/>
      <c r="N16" s="102"/>
      <c r="O16" s="84"/>
      <c r="P16" s="84"/>
      <c r="Q16" s="84"/>
      <c r="R16" s="84"/>
      <c r="S16" s="83" t="s">
        <v>80</v>
      </c>
      <c r="T16" s="83" t="s">
        <v>54</v>
      </c>
      <c r="U16" s="84">
        <v>74</v>
      </c>
      <c r="V16" s="84">
        <v>78</v>
      </c>
      <c r="W16" s="106">
        <v>70</v>
      </c>
      <c r="X16" s="84">
        <v>58</v>
      </c>
      <c r="Y16" s="74">
        <f t="shared" si="0"/>
        <v>280</v>
      </c>
      <c r="Z16" s="75">
        <f t="shared" si="1"/>
        <v>7</v>
      </c>
      <c r="AA16" s="83" t="str">
        <f t="shared" si="2"/>
        <v/>
      </c>
      <c r="AC16" s="64" t="str">
        <f>C16&amp;$AE$2</f>
        <v>B14DCCN337BAS114501TL</v>
      </c>
      <c r="AD16" s="43"/>
      <c r="AE16" s="44"/>
      <c r="AF16" s="47"/>
      <c r="AG16" s="48"/>
      <c r="AH16" s="27"/>
      <c r="AI16" s="51"/>
      <c r="AJ16" s="52"/>
      <c r="AK16" s="53"/>
      <c r="AL16" s="54"/>
      <c r="AM16" s="45"/>
      <c r="AN16" s="45"/>
      <c r="AO16" s="45"/>
      <c r="AP16" s="45"/>
      <c r="AQ16" s="45"/>
      <c r="AR16" s="45"/>
      <c r="AS16" s="41"/>
    </row>
    <row r="17" spans="1:45" s="4" customFormat="1" ht="17.45" customHeight="1">
      <c r="B17" s="42">
        <v>7</v>
      </c>
      <c r="C17" s="93" t="s">
        <v>71</v>
      </c>
      <c r="D17" s="94" t="s">
        <v>43</v>
      </c>
      <c r="E17" s="95" t="s">
        <v>44</v>
      </c>
      <c r="F17" s="96" t="s">
        <v>73</v>
      </c>
      <c r="G17" s="104" t="s">
        <v>15</v>
      </c>
      <c r="H17" s="87" t="s">
        <v>15</v>
      </c>
      <c r="I17" s="80"/>
      <c r="J17" s="80"/>
      <c r="K17" s="83"/>
      <c r="L17" s="83" t="str">
        <f>+IF(OR($G17=0,$H17=0),"Không đủ ĐKDT","")</f>
        <v/>
      </c>
      <c r="M17" s="83"/>
      <c r="N17" s="84"/>
      <c r="O17" s="84"/>
      <c r="P17" s="84"/>
      <c r="Q17" s="84"/>
      <c r="R17" s="84"/>
      <c r="S17" s="83" t="str">
        <f>+IF(OR($G17=0,$H17=0),"Không đủ ĐKDT","")</f>
        <v/>
      </c>
      <c r="T17" s="83" t="s">
        <v>54</v>
      </c>
      <c r="U17" s="84"/>
      <c r="V17" s="84"/>
      <c r="W17" s="106">
        <v>40</v>
      </c>
      <c r="X17" s="106">
        <v>40</v>
      </c>
      <c r="Y17" s="74">
        <f t="shared" si="0"/>
        <v>80</v>
      </c>
      <c r="Z17" s="75">
        <f t="shared" si="1"/>
        <v>2</v>
      </c>
      <c r="AA17" s="83" t="str">
        <f t="shared" si="2"/>
        <v/>
      </c>
      <c r="AC17" s="64" t="str">
        <f>C17&amp;$AE$2</f>
        <v>B13DCDT060BAS114501TL</v>
      </c>
      <c r="AD17" s="43"/>
      <c r="AE17" s="44"/>
      <c r="AF17" s="47"/>
      <c r="AG17" s="48"/>
      <c r="AH17" s="27"/>
      <c r="AI17" s="51"/>
      <c r="AJ17" s="52"/>
      <c r="AK17" s="53"/>
      <c r="AL17" s="54"/>
      <c r="AM17" s="45"/>
      <c r="AN17" s="45"/>
      <c r="AO17" s="45"/>
      <c r="AP17" s="45"/>
      <c r="AQ17" s="45"/>
      <c r="AR17" s="45"/>
      <c r="AS17" s="41"/>
    </row>
    <row r="18" spans="1:45" s="4" customFormat="1">
      <c r="B18" s="42">
        <v>8</v>
      </c>
      <c r="C18" s="93" t="s">
        <v>72</v>
      </c>
      <c r="D18" s="94" t="s">
        <v>64</v>
      </c>
      <c r="E18" s="95" t="s">
        <v>44</v>
      </c>
      <c r="F18" s="96" t="s">
        <v>73</v>
      </c>
      <c r="G18" s="104" t="s">
        <v>15</v>
      </c>
      <c r="H18" s="87" t="s">
        <v>15</v>
      </c>
      <c r="I18" s="80"/>
      <c r="J18" s="80"/>
      <c r="K18" s="83"/>
      <c r="L18" s="83" t="str">
        <f>+IF(OR($G18=0,$H18=0),"Không đủ ĐKDT","")</f>
        <v/>
      </c>
      <c r="M18" s="83"/>
      <c r="N18" s="84"/>
      <c r="O18" s="84"/>
      <c r="P18" s="84"/>
      <c r="Q18" s="84"/>
      <c r="R18" s="84"/>
      <c r="S18" s="83" t="s">
        <v>80</v>
      </c>
      <c r="T18" s="83" t="s">
        <v>54</v>
      </c>
      <c r="U18" s="84">
        <v>49</v>
      </c>
      <c r="V18" s="84">
        <v>35</v>
      </c>
      <c r="W18" s="106">
        <v>40</v>
      </c>
      <c r="X18" s="84">
        <v>38</v>
      </c>
      <c r="Y18" s="74">
        <f t="shared" si="0"/>
        <v>162</v>
      </c>
      <c r="Z18" s="75">
        <f t="shared" si="1"/>
        <v>4.0999999999999996</v>
      </c>
      <c r="AA18" s="83" t="str">
        <f t="shared" si="2"/>
        <v/>
      </c>
      <c r="AC18" s="64" t="str">
        <f>C18&amp;$AE$2</f>
        <v>B14DCCN020BAS114501TL</v>
      </c>
      <c r="AD18" s="43"/>
      <c r="AE18" s="44"/>
      <c r="AF18" s="47"/>
      <c r="AG18" s="48"/>
      <c r="AH18" s="27"/>
      <c r="AI18" s="51"/>
      <c r="AJ18" s="52"/>
      <c r="AK18" s="53"/>
      <c r="AL18" s="54"/>
      <c r="AM18" s="45"/>
      <c r="AN18" s="45"/>
      <c r="AO18" s="45"/>
      <c r="AP18" s="45"/>
      <c r="AQ18" s="45"/>
      <c r="AR18" s="45"/>
      <c r="AS18" s="41"/>
    </row>
    <row r="19" spans="1:45" s="2" customFormat="1" ht="16.5" hidden="1">
      <c r="B19" s="28"/>
      <c r="C19" s="29"/>
      <c r="D19" s="29"/>
      <c r="E19" s="30"/>
      <c r="F19" s="30"/>
      <c r="G19" s="31"/>
      <c r="H19" s="32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4"/>
      <c r="AB19" s="4"/>
      <c r="AD19" s="3"/>
      <c r="AE19" s="3"/>
      <c r="AF19" s="47"/>
      <c r="AG19" s="48"/>
      <c r="AH19" s="27"/>
      <c r="AI19" s="49"/>
      <c r="AJ19" s="50"/>
      <c r="AK19" s="3"/>
      <c r="AL19" s="3"/>
      <c r="AM19" s="3"/>
      <c r="AN19" s="3"/>
      <c r="AO19" s="3"/>
      <c r="AP19" s="3"/>
      <c r="AQ19" s="3"/>
      <c r="AR19" s="3"/>
      <c r="AS19" s="3"/>
    </row>
    <row r="20" spans="1:45" s="2" customFormat="1" hidden="1">
      <c r="A20" s="1"/>
      <c r="B20" s="34"/>
      <c r="C20" s="34"/>
      <c r="D20" s="35"/>
      <c r="E20" s="4"/>
      <c r="F20" s="4"/>
      <c r="G20" s="4"/>
      <c r="H20" s="4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4"/>
      <c r="AB20" s="4"/>
      <c r="AD20" s="3"/>
      <c r="AE20" s="3"/>
      <c r="AF20" s="47"/>
      <c r="AG20" s="48"/>
      <c r="AH20" s="27"/>
      <c r="AI20" s="49"/>
      <c r="AJ20" s="50"/>
      <c r="AK20" s="3"/>
      <c r="AL20" s="3"/>
      <c r="AM20" s="3"/>
      <c r="AN20" s="3"/>
      <c r="AO20" s="3"/>
      <c r="AP20" s="3"/>
      <c r="AQ20" s="3"/>
      <c r="AR20" s="3"/>
      <c r="AS20" s="3"/>
    </row>
    <row r="21" spans="1:45" s="2" customFormat="1" hidden="1">
      <c r="A21" s="36"/>
      <c r="B21" s="136" t="s">
        <v>16</v>
      </c>
      <c r="C21" s="136"/>
      <c r="D21" s="136"/>
      <c r="E21" s="136"/>
      <c r="F21" s="136"/>
      <c r="G21" s="136"/>
      <c r="H21" s="37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4"/>
      <c r="AB21" s="4"/>
      <c r="AD21" s="3"/>
      <c r="AE21" s="3"/>
      <c r="AF21" s="47"/>
      <c r="AG21" s="48"/>
      <c r="AH21" s="27"/>
      <c r="AI21" s="49"/>
      <c r="AJ21" s="50"/>
      <c r="AK21" s="3"/>
      <c r="AL21" s="3"/>
      <c r="AM21" s="3"/>
      <c r="AN21" s="3"/>
      <c r="AO21" s="3"/>
      <c r="AP21" s="3"/>
      <c r="AQ21" s="3"/>
      <c r="AR21" s="3"/>
      <c r="AS21" s="3"/>
    </row>
    <row r="22" spans="1:45" s="2" customFormat="1" hidden="1">
      <c r="B22" s="28"/>
      <c r="C22" s="38"/>
      <c r="D22" s="38"/>
      <c r="E22" s="39"/>
      <c r="F22" s="39"/>
      <c r="G22" s="40"/>
      <c r="H22" s="41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D22" s="3"/>
      <c r="AE22" s="3"/>
      <c r="AF22" s="47"/>
      <c r="AG22" s="48"/>
      <c r="AH22" s="27"/>
      <c r="AI22" s="49"/>
      <c r="AJ22" s="50"/>
      <c r="AK22" s="3"/>
      <c r="AL22" s="3"/>
      <c r="AM22" s="3"/>
      <c r="AN22" s="3"/>
      <c r="AO22" s="3"/>
      <c r="AP22" s="3"/>
      <c r="AQ22" s="3"/>
      <c r="AR22" s="3"/>
      <c r="AS22" s="3"/>
    </row>
    <row r="23" spans="1:45" s="2" customFormat="1" hidden="1">
      <c r="B23" s="136" t="s">
        <v>17</v>
      </c>
      <c r="C23" s="136"/>
      <c r="D23" s="137" t="s">
        <v>18</v>
      </c>
      <c r="E23" s="137"/>
      <c r="F23" s="137"/>
      <c r="G23" s="137"/>
      <c r="H23" s="41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4"/>
      <c r="AB23" s="4"/>
      <c r="AD23" s="3"/>
      <c r="AE23" s="3"/>
      <c r="AF23" s="47"/>
      <c r="AG23" s="48"/>
      <c r="AH23" s="27"/>
      <c r="AI23" s="49"/>
      <c r="AJ23" s="50"/>
      <c r="AK23" s="3"/>
      <c r="AL23" s="3"/>
      <c r="AM23" s="3"/>
      <c r="AN23" s="3"/>
      <c r="AO23" s="3"/>
      <c r="AP23" s="3"/>
      <c r="AQ23" s="3"/>
      <c r="AR23" s="3"/>
      <c r="AS23" s="3"/>
    </row>
    <row r="24" spans="1:45" s="2" customFormat="1" hidden="1">
      <c r="A24" s="1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D24" s="3"/>
      <c r="AE24" s="3"/>
      <c r="AF24" s="47"/>
      <c r="AG24" s="48"/>
      <c r="AH24" s="27"/>
      <c r="AI24" s="49"/>
      <c r="AJ24" s="50"/>
      <c r="AK24" s="3"/>
      <c r="AL24" s="3"/>
      <c r="AM24" s="3"/>
      <c r="AN24" s="3"/>
      <c r="AO24" s="3"/>
      <c r="AP24" s="3"/>
      <c r="AQ24" s="3"/>
      <c r="AR24" s="3"/>
      <c r="AS24" s="3"/>
    </row>
    <row r="25" spans="1:45" s="2" customFormat="1" hidden="1">
      <c r="A25" s="1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D25" s="3"/>
      <c r="AE25" s="3"/>
      <c r="AF25" s="47"/>
      <c r="AG25" s="48"/>
      <c r="AH25" s="27"/>
      <c r="AI25" s="49"/>
      <c r="AJ25" s="50"/>
      <c r="AK25" s="3"/>
      <c r="AL25" s="3"/>
      <c r="AM25" s="3"/>
      <c r="AN25" s="3"/>
      <c r="AO25" s="3"/>
      <c r="AP25" s="3"/>
      <c r="AQ25" s="3"/>
      <c r="AR25" s="3"/>
      <c r="AS25" s="3"/>
    </row>
    <row r="26" spans="1:45" s="2" customFormat="1" hidden="1">
      <c r="A26" s="1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D26" s="3"/>
      <c r="AE26" s="3"/>
      <c r="AF26" s="47"/>
      <c r="AG26" s="48"/>
      <c r="AH26" s="27"/>
      <c r="AI26" s="49"/>
      <c r="AJ26" s="50"/>
      <c r="AK26" s="3"/>
      <c r="AL26" s="3"/>
      <c r="AM26" s="3"/>
      <c r="AN26" s="3"/>
      <c r="AO26" s="3"/>
      <c r="AP26" s="3"/>
      <c r="AQ26" s="3"/>
      <c r="AR26" s="3"/>
      <c r="AS26" s="3"/>
    </row>
    <row r="27" spans="1:45" s="2" customFormat="1" hidden="1">
      <c r="A27" s="1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D27" s="3"/>
      <c r="AE27" s="3"/>
      <c r="AF27" s="47"/>
      <c r="AG27" s="48"/>
      <c r="AH27" s="27"/>
      <c r="AI27" s="49"/>
      <c r="AJ27" s="50"/>
      <c r="AK27" s="3"/>
      <c r="AL27" s="3"/>
      <c r="AM27" s="3"/>
      <c r="AN27" s="3"/>
      <c r="AO27" s="3"/>
      <c r="AP27" s="3"/>
      <c r="AQ27" s="3"/>
      <c r="AR27" s="3"/>
      <c r="AS27" s="3"/>
    </row>
    <row r="28" spans="1:45" s="2" customFormat="1" hidden="1">
      <c r="A28" s="1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D28" s="3"/>
      <c r="AE28" s="3"/>
      <c r="AF28" s="47"/>
      <c r="AG28" s="48"/>
      <c r="AH28" s="27"/>
      <c r="AI28" s="49"/>
      <c r="AJ28" s="50"/>
      <c r="AK28" s="3"/>
      <c r="AL28" s="3"/>
      <c r="AM28" s="3"/>
      <c r="AN28" s="3"/>
      <c r="AO28" s="3"/>
      <c r="AP28" s="3"/>
      <c r="AQ28" s="3"/>
      <c r="AR28" s="3"/>
      <c r="AS28" s="3"/>
    </row>
    <row r="29" spans="1:45" s="2" customFormat="1" hidden="1">
      <c r="A29" s="1"/>
      <c r="B29" s="107" t="s">
        <v>19</v>
      </c>
      <c r="C29" s="107"/>
      <c r="D29" s="107" t="s">
        <v>20</v>
      </c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4"/>
      <c r="AB29" s="4"/>
      <c r="AD29" s="3"/>
      <c r="AE29" s="3"/>
      <c r="AF29" s="47"/>
      <c r="AG29" s="48"/>
      <c r="AH29" s="27"/>
      <c r="AI29" s="49"/>
      <c r="AJ29" s="50"/>
      <c r="AK29" s="3"/>
      <c r="AL29" s="3"/>
      <c r="AM29" s="3"/>
      <c r="AN29" s="3"/>
      <c r="AO29" s="3"/>
      <c r="AP29" s="3"/>
      <c r="AQ29" s="3"/>
      <c r="AR29" s="3"/>
      <c r="AS29" s="3"/>
    </row>
    <row r="30" spans="1:45" s="2" customFormat="1" hidden="1">
      <c r="A30" s="1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D30" s="3"/>
      <c r="AE30" s="3"/>
      <c r="AF30" s="3"/>
      <c r="AG30" s="3"/>
      <c r="AH30" s="3"/>
      <c r="AI30" s="3"/>
      <c r="AJ30" s="3"/>
      <c r="AK30" s="3"/>
      <c r="AL30" s="3"/>
      <c r="AM30" s="3"/>
    </row>
    <row r="31" spans="1:45" s="2" customFormat="1">
      <c r="A31" s="1"/>
      <c r="B31" s="4"/>
      <c r="C31" s="4"/>
      <c r="D31" s="4"/>
      <c r="E31" s="4"/>
      <c r="F31" s="4"/>
      <c r="G31" s="4"/>
      <c r="H31" s="4"/>
      <c r="I31" s="99" t="s">
        <v>56</v>
      </c>
      <c r="J31" s="99"/>
      <c r="K31" s="99"/>
      <c r="L31" s="99"/>
      <c r="M31" s="99"/>
      <c r="N31" s="4"/>
      <c r="O31" s="4"/>
      <c r="P31" s="99" t="s">
        <v>56</v>
      </c>
      <c r="Q31" s="99"/>
      <c r="R31" s="99"/>
      <c r="S31" s="99"/>
      <c r="T31" s="99"/>
      <c r="U31" s="4"/>
      <c r="V31" s="4"/>
      <c r="W31" s="4"/>
      <c r="X31" s="4"/>
      <c r="Y31" s="4"/>
      <c r="Z31" s="4"/>
      <c r="AA31" s="4"/>
      <c r="AB31" s="4"/>
      <c r="AD31" s="3"/>
      <c r="AE31" s="3"/>
      <c r="AF31" s="3"/>
      <c r="AG31" s="3"/>
      <c r="AH31" s="3"/>
      <c r="AI31" s="3"/>
      <c r="AJ31" s="3"/>
      <c r="AK31" s="3"/>
      <c r="AL31" s="3"/>
      <c r="AM31" s="3"/>
    </row>
    <row r="32" spans="1:45" s="2" customFormat="1">
      <c r="A32" s="1"/>
      <c r="B32" s="99" t="s">
        <v>21</v>
      </c>
      <c r="C32" s="99"/>
      <c r="D32" s="99"/>
      <c r="E32" s="99"/>
      <c r="F32" s="99" t="s">
        <v>79</v>
      </c>
      <c r="G32" s="99"/>
      <c r="H32" s="37"/>
      <c r="I32" s="99" t="s">
        <v>55</v>
      </c>
      <c r="J32" s="99"/>
      <c r="K32" s="99"/>
      <c r="L32" s="99"/>
      <c r="M32" s="99"/>
      <c r="N32" s="98"/>
      <c r="O32" s="98"/>
      <c r="P32" s="99" t="s">
        <v>55</v>
      </c>
      <c r="Q32" s="99"/>
      <c r="R32" s="99"/>
      <c r="S32" s="99"/>
      <c r="T32" s="99"/>
      <c r="U32" s="98"/>
      <c r="V32" s="98"/>
      <c r="W32" s="98"/>
      <c r="X32" s="98"/>
      <c r="Y32" s="98"/>
      <c r="Z32" s="98"/>
      <c r="AA32" s="98"/>
      <c r="AB32" s="4"/>
      <c r="AD32" s="3"/>
      <c r="AE32" s="3"/>
      <c r="AF32" s="3"/>
      <c r="AG32" s="3"/>
      <c r="AH32" s="3"/>
      <c r="AI32" s="3"/>
      <c r="AJ32" s="3"/>
      <c r="AK32" s="3"/>
      <c r="AL32" s="3"/>
      <c r="AM32" s="3"/>
    </row>
    <row r="33" spans="1:45" s="2" customFormat="1">
      <c r="A33" s="1"/>
      <c r="B33" s="136" t="s">
        <v>17</v>
      </c>
      <c r="C33" s="136"/>
      <c r="D33" s="137" t="s">
        <v>18</v>
      </c>
      <c r="E33" s="137"/>
      <c r="F33" s="137"/>
      <c r="G33" s="137"/>
      <c r="H33" s="41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1"/>
      <c r="AB33" s="1"/>
      <c r="AD33" s="3"/>
      <c r="AE33" s="3"/>
      <c r="AF33" s="3"/>
      <c r="AG33" s="3"/>
      <c r="AH33" s="3"/>
      <c r="AI33" s="3"/>
      <c r="AJ33" s="3"/>
      <c r="AK33" s="3"/>
      <c r="AL33" s="3"/>
      <c r="AM33" s="3"/>
    </row>
    <row r="34" spans="1:45" s="2" customFormat="1">
      <c r="A34" s="1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1"/>
      <c r="AB34" s="1"/>
      <c r="AD34" s="3"/>
      <c r="AE34" s="3"/>
      <c r="AF34" s="3"/>
      <c r="AG34" s="3"/>
      <c r="AH34" s="3"/>
      <c r="AI34" s="3"/>
      <c r="AJ34" s="3"/>
      <c r="AK34" s="3"/>
      <c r="AL34" s="3"/>
      <c r="AM34" s="3"/>
    </row>
    <row r="35" spans="1:45">
      <c r="AN35" s="1"/>
      <c r="AO35" s="1"/>
      <c r="AP35" s="1"/>
      <c r="AQ35" s="1"/>
      <c r="AR35" s="1"/>
      <c r="AS35" s="1"/>
    </row>
    <row r="37" spans="1:45">
      <c r="I37" s="99" t="s">
        <v>57</v>
      </c>
      <c r="J37" s="99"/>
      <c r="K37" s="99"/>
      <c r="L37" s="99"/>
      <c r="M37" s="99"/>
      <c r="P37" s="99" t="s">
        <v>57</v>
      </c>
      <c r="Q37" s="99"/>
      <c r="R37" s="99"/>
      <c r="S37" s="99"/>
      <c r="T37" s="99"/>
    </row>
    <row r="38" spans="1:45" hidden="1"/>
    <row r="39" spans="1:45" ht="11.25" customHeight="1"/>
    <row r="40" spans="1:45" s="2" customFormat="1">
      <c r="A40" s="1"/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"/>
      <c r="AB40" s="1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</sheetData>
  <sheetProtection formatCells="0" formatColumns="0" formatRows="0" insertColumns="0" insertRows="0" insertHyperlinks="0" deleteColumns="0" deleteRows="0" sort="0" autoFilter="0" pivotTables="0"/>
  <autoFilter ref="A9:AS18">
    <filterColumn colId="3" showButton="0"/>
  </autoFilter>
  <sortState ref="B11:AA18">
    <sortCondition ref="B11:B18"/>
  </sortState>
  <mergeCells count="54">
    <mergeCell ref="B23:C23"/>
    <mergeCell ref="D5:I5"/>
    <mergeCell ref="I20:Z20"/>
    <mergeCell ref="B21:G21"/>
    <mergeCell ref="D23:G23"/>
    <mergeCell ref="I8:I10"/>
    <mergeCell ref="F8:F9"/>
    <mergeCell ref="C8:C9"/>
    <mergeCell ref="K8:K10"/>
    <mergeCell ref="B40:C40"/>
    <mergeCell ref="D40:H40"/>
    <mergeCell ref="I40:Z40"/>
    <mergeCell ref="B29:C29"/>
    <mergeCell ref="D29:H29"/>
    <mergeCell ref="B33:C33"/>
    <mergeCell ref="D33:G33"/>
    <mergeCell ref="I29:Z29"/>
    <mergeCell ref="AR4:AS7"/>
    <mergeCell ref="B5:C5"/>
    <mergeCell ref="B6:C6"/>
    <mergeCell ref="AF4:AF8"/>
    <mergeCell ref="AG4:AG8"/>
    <mergeCell ref="AH4:AK7"/>
    <mergeCell ref="D8:E9"/>
    <mergeCell ref="Y8:Y9"/>
    <mergeCell ref="AN4:AO7"/>
    <mergeCell ref="AP4:AQ7"/>
    <mergeCell ref="AL4:AM7"/>
    <mergeCell ref="AA8:AA10"/>
    <mergeCell ref="B10:F10"/>
    <mergeCell ref="Z8:Z9"/>
    <mergeCell ref="T8:T10"/>
    <mergeCell ref="AE4:AE8"/>
    <mergeCell ref="B3:F3"/>
    <mergeCell ref="B2:F2"/>
    <mergeCell ref="N8:N9"/>
    <mergeCell ref="U8:X8"/>
    <mergeCell ref="L8:L10"/>
    <mergeCell ref="M8:M10"/>
    <mergeCell ref="P8:Q8"/>
    <mergeCell ref="R8:R9"/>
    <mergeCell ref="S8:S10"/>
    <mergeCell ref="O8:O9"/>
    <mergeCell ref="J8:J9"/>
    <mergeCell ref="G8:G9"/>
    <mergeCell ref="H8:H9"/>
    <mergeCell ref="B8:B9"/>
    <mergeCell ref="O6:Q6"/>
    <mergeCell ref="U2:AA2"/>
    <mergeCell ref="U3:AA3"/>
    <mergeCell ref="I2:S2"/>
    <mergeCell ref="I3:S3"/>
    <mergeCell ref="I21:Z21"/>
    <mergeCell ref="I6:J6"/>
  </mergeCells>
  <conditionalFormatting sqref="C11">
    <cfRule type="duplicateValues" dxfId="3" priority="1" stopIfTrue="1"/>
    <cfRule type="duplicateValues" dxfId="2" priority="2" stopIfTrue="1"/>
  </conditionalFormatting>
  <conditionalFormatting sqref="C12:C18">
    <cfRule type="duplicateValues" dxfId="1" priority="3" stopIfTrue="1"/>
    <cfRule type="duplicateValues" dxfId="0" priority="4" stopIfTrue="1"/>
  </conditionalFormatting>
  <dataValidations count="1">
    <dataValidation allowBlank="1" showInputMessage="1" showErrorMessage="1" errorTitle="Không xóa dữ liệu" error="Không xóa dữ liệu" prompt="Không xóa dữ liệu" sqref="AE3:AS9 AD11:AD18 AF11:AF29"/>
  </dataValidations>
  <pageMargins left="0.26" right="0" top="0" bottom="0" header="0" footer="0"/>
  <pageSetup paperSize="9" scale="95" orientation="portrait" r:id="rId1"/>
  <headerFooter alignWithMargins="0">
    <oddFooter>&amp;R&amp;"Times New Roman,Italic"&amp;11Trang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TIENG ANH 3</vt:lpstr>
      <vt:lpstr>'TIENG ANH 3'!Print_Area</vt:lpstr>
      <vt:lpstr>'TIENG ANH 3'!Print_Titles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2019-08-27T08:42:35Z</cp:lastPrinted>
  <dcterms:created xsi:type="dcterms:W3CDTF">2013-11-05T07:13:22Z</dcterms:created>
  <dcterms:modified xsi:type="dcterms:W3CDTF">2019-08-27T08:58:22Z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7a863701-4c67-4003-b2dd-3a7e2788f687</vt:lpwstr>
  </property>
</Properties>
</file>