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755" tabRatio="356"/>
  </bookViews>
  <sheets>
    <sheet name="TA ĐẦU RA B1" sheetId="10" r:id="rId1"/>
    <sheet name="TA ĐẦU RA B2" sheetId="11" r:id="rId2"/>
  </sheets>
  <definedNames>
    <definedName name="_xlnm._FilterDatabase" localSheetId="0" hidden="1">'TA ĐẦU RA B1'!$A$11:$AD$104</definedName>
    <definedName name="_xlnm._FilterDatabase" localSheetId="1" hidden="1">'TA ĐẦU RA B2'!$A$10:$AE$16</definedName>
    <definedName name="date_time" localSheetId="0">#REF!</definedName>
    <definedName name="date_time" localSheetId="1">#REF!</definedName>
    <definedName name="date_time">#REF!</definedName>
    <definedName name="DB" localSheetId="0">#REF!</definedName>
    <definedName name="DB" localSheetId="1">#REF!</definedName>
    <definedName name="DB">#REF!</definedName>
    <definedName name="_xlnm.Print_Area" localSheetId="0">'TA ĐẦU RA B1'!$B$2:$AD$125</definedName>
    <definedName name="_xlnm.Print_Area" localSheetId="1">'TA ĐẦU RA B2'!$B$2:$AD$37</definedName>
    <definedName name="_xlnm.Print_Titles" localSheetId="0">'TA ĐẦU RA B1'!$9:$11</definedName>
    <definedName name="_xlnm.Print_Titles" localSheetId="1">'TA ĐẦU RA B2'!$9:$11</definedName>
  </definedNames>
  <calcPr calcId="162913"/>
</workbook>
</file>

<file path=xl/calcChain.xml><?xml version="1.0" encoding="utf-8"?>
<calcChain xmlns="http://schemas.openxmlformats.org/spreadsheetml/2006/main">
  <c r="X36" i="10" l="1"/>
  <c r="Y36" i="10" s="1"/>
  <c r="X28" i="10"/>
  <c r="Y28" i="10" s="1"/>
  <c r="X18" i="10"/>
  <c r="Y18" i="10" s="1"/>
  <c r="X40" i="10"/>
  <c r="Y40" i="10" s="1"/>
  <c r="X35" i="10"/>
  <c r="Y35" i="10" s="1"/>
  <c r="X22" i="10"/>
  <c r="Y22" i="10" s="1"/>
  <c r="X15" i="10"/>
  <c r="Y15" i="10" s="1"/>
  <c r="X32" i="10"/>
  <c r="Y32" i="10" s="1"/>
  <c r="X23" i="10"/>
  <c r="Y23" i="10" s="1"/>
  <c r="X24" i="10"/>
  <c r="Y24" i="10" s="1"/>
  <c r="X34" i="10"/>
  <c r="Y34" i="10" s="1"/>
  <c r="X16" i="10"/>
  <c r="Y16" i="10" s="1"/>
  <c r="X26" i="10"/>
  <c r="Y26" i="10" s="1"/>
  <c r="X27" i="10"/>
  <c r="Y27" i="10" s="1"/>
  <c r="X38" i="10"/>
  <c r="Y38" i="10" s="1"/>
  <c r="X19" i="10"/>
  <c r="Y19" i="10" s="1"/>
  <c r="X39" i="10"/>
  <c r="Y39" i="10" s="1"/>
  <c r="X12" i="10"/>
  <c r="Y12" i="10" s="1"/>
  <c r="X13" i="10"/>
  <c r="Y13" i="10" s="1"/>
  <c r="X14" i="10"/>
  <c r="Y14" i="10" s="1"/>
  <c r="X20" i="10"/>
  <c r="Y20" i="10" s="1"/>
  <c r="X30" i="10"/>
  <c r="Y30" i="10" s="1"/>
  <c r="X56" i="10"/>
  <c r="Y56" i="10" s="1"/>
  <c r="X61" i="10"/>
  <c r="Y61" i="10" s="1"/>
  <c r="X46" i="10"/>
  <c r="Y46" i="10" s="1"/>
  <c r="X66" i="10"/>
  <c r="Y66" i="10" s="1"/>
  <c r="X58" i="10"/>
  <c r="Y58" i="10" s="1"/>
  <c r="X54" i="10"/>
  <c r="Y54" i="10" s="1"/>
  <c r="X47" i="10"/>
  <c r="Y47" i="10" s="1"/>
  <c r="X69" i="10"/>
  <c r="Y69" i="10" s="1"/>
  <c r="X43" i="10"/>
  <c r="Y43" i="10" s="1"/>
  <c r="X51" i="10"/>
  <c r="Y51" i="10" s="1"/>
  <c r="X59" i="10"/>
  <c r="Y59" i="10" s="1"/>
  <c r="X65" i="10"/>
  <c r="Y65" i="10" s="1"/>
  <c r="X42" i="10"/>
  <c r="Y42" i="10" s="1"/>
  <c r="X62" i="10"/>
  <c r="Y62" i="10" s="1"/>
  <c r="X49" i="10"/>
  <c r="Y49" i="10" s="1"/>
  <c r="X57" i="10"/>
  <c r="Y57" i="10" s="1"/>
  <c r="X64" i="10"/>
  <c r="Y64" i="10" s="1"/>
  <c r="X55" i="10"/>
  <c r="Y55" i="10" s="1"/>
  <c r="X67" i="10"/>
  <c r="Y67" i="10" s="1"/>
  <c r="X63" i="10"/>
  <c r="Y63" i="10" s="1"/>
  <c r="X52" i="10"/>
  <c r="Y52" i="10" s="1"/>
  <c r="X48" i="10"/>
  <c r="Y48" i="10" s="1"/>
  <c r="X76" i="10"/>
  <c r="Y76" i="10" s="1"/>
  <c r="X96" i="10"/>
  <c r="Y96" i="10" s="1"/>
  <c r="X91" i="10"/>
  <c r="Y91" i="10" s="1"/>
  <c r="X93" i="10"/>
  <c r="Y93" i="10" s="1"/>
  <c r="X74" i="10"/>
  <c r="Y74" i="10" s="1"/>
  <c r="X75" i="10"/>
  <c r="Y75" i="10" s="1"/>
  <c r="X83" i="10"/>
  <c r="Y83" i="10" s="1"/>
  <c r="X72" i="10"/>
  <c r="Y72" i="10" s="1"/>
  <c r="X79" i="10"/>
  <c r="Y79" i="10" s="1"/>
  <c r="X97" i="10"/>
  <c r="Y97" i="10" s="1"/>
  <c r="X85" i="10"/>
  <c r="Y85" i="10" s="1"/>
  <c r="X88" i="10"/>
  <c r="Y88" i="10" s="1"/>
  <c r="X84" i="10"/>
  <c r="Y84" i="10" s="1"/>
  <c r="X77" i="10"/>
  <c r="Y77" i="10" s="1"/>
  <c r="X86" i="10"/>
  <c r="Y86" i="10" s="1"/>
  <c r="X89" i="10"/>
  <c r="Y89" i="10" s="1"/>
  <c r="X78" i="10"/>
  <c r="Y78" i="10" s="1"/>
  <c r="X82" i="10"/>
  <c r="Y82" i="10" s="1"/>
  <c r="X95" i="10"/>
  <c r="Y95" i="10" s="1"/>
  <c r="X80" i="10"/>
  <c r="Y80" i="10" s="1"/>
  <c r="X94" i="10"/>
  <c r="Y94" i="10" s="1"/>
  <c r="X81" i="10"/>
  <c r="Y81" i="10" s="1"/>
  <c r="X73" i="10"/>
  <c r="Y73" i="10" s="1"/>
  <c r="X41" i="10"/>
  <c r="Y41" i="10" s="1"/>
  <c r="AB16" i="11"/>
  <c r="X16" i="11"/>
  <c r="AB15" i="11"/>
  <c r="X15" i="11"/>
  <c r="AB14" i="11"/>
  <c r="X14" i="11"/>
  <c r="AB13" i="11"/>
  <c r="X13" i="11"/>
  <c r="Y13" i="11" s="1"/>
  <c r="AB12" i="11"/>
  <c r="X12" i="11"/>
  <c r="Y12" i="11" s="1"/>
  <c r="AD7" i="11"/>
  <c r="AB104" i="10" l="1"/>
  <c r="AB103" i="10"/>
  <c r="AB102" i="10"/>
  <c r="AB101" i="10"/>
  <c r="AB100" i="10"/>
  <c r="AB99" i="10"/>
  <c r="AB98" i="10"/>
  <c r="AB97" i="10"/>
  <c r="AB96" i="10"/>
  <c r="AB95" i="10"/>
  <c r="AB94" i="10"/>
  <c r="AB93" i="10"/>
  <c r="AB69" i="10"/>
  <c r="AB68" i="10"/>
  <c r="AB67" i="10"/>
  <c r="AB66" i="10"/>
  <c r="AB65" i="10"/>
  <c r="AB41" i="10"/>
  <c r="AB15" i="10"/>
  <c r="AB38" i="10"/>
  <c r="AB19" i="10"/>
  <c r="AB61" i="10"/>
  <c r="AB89" i="10"/>
  <c r="AB70" i="10"/>
  <c r="AB75" i="10"/>
  <c r="AB47" i="10"/>
  <c r="AB16" i="10"/>
  <c r="AB56" i="10"/>
  <c r="AB44" i="10"/>
  <c r="AB88" i="10"/>
  <c r="AB81" i="10"/>
  <c r="AB50" i="10"/>
  <c r="AB78" i="10"/>
  <c r="AB60" i="10"/>
  <c r="AB64" i="10"/>
  <c r="AB87" i="10"/>
  <c r="AB25" i="10"/>
  <c r="AB18" i="10"/>
  <c r="AB40" i="10"/>
  <c r="AB39" i="10"/>
  <c r="AB37" i="10"/>
  <c r="AB36" i="10"/>
  <c r="AB35" i="10"/>
  <c r="AB92" i="10"/>
  <c r="AB91" i="10"/>
  <c r="AB90" i="10"/>
  <c r="AB86" i="10"/>
  <c r="AB85" i="10"/>
  <c r="AB84" i="10"/>
  <c r="AB83" i="10"/>
  <c r="AB82" i="10"/>
  <c r="AB80" i="10"/>
  <c r="AB79" i="10"/>
  <c r="AB77" i="10"/>
  <c r="AB76" i="10"/>
  <c r="AB74" i="10"/>
  <c r="AB73" i="10"/>
  <c r="AB72" i="10"/>
  <c r="AB71" i="10"/>
  <c r="AB63" i="10"/>
  <c r="AB62" i="10"/>
  <c r="AB59" i="10"/>
  <c r="AB58" i="10"/>
  <c r="AB57" i="10"/>
  <c r="AB55" i="10"/>
  <c r="AB54" i="10"/>
  <c r="AB53" i="10"/>
  <c r="AB52" i="10"/>
  <c r="AB51" i="10"/>
  <c r="AB49" i="10"/>
  <c r="AB48" i="10"/>
  <c r="AB46" i="10"/>
  <c r="AB45" i="10"/>
  <c r="AB43" i="10"/>
  <c r="AB42" i="10"/>
  <c r="AB34" i="10"/>
  <c r="AB33" i="10"/>
  <c r="AB32" i="10"/>
  <c r="AB31" i="10"/>
  <c r="AB30" i="10"/>
  <c r="AB29" i="10"/>
  <c r="AB28" i="10"/>
  <c r="AB27" i="10"/>
  <c r="AB26" i="10"/>
  <c r="AB24" i="10"/>
  <c r="AB23" i="10"/>
  <c r="AB22" i="10"/>
  <c r="AB21" i="10"/>
  <c r="AB20" i="10"/>
  <c r="AB17" i="10"/>
  <c r="AB14" i="10"/>
  <c r="AB13" i="10"/>
  <c r="AB12" i="10"/>
  <c r="AD7" i="10"/>
</calcChain>
</file>

<file path=xl/sharedStrings.xml><?xml version="1.0" encoding="utf-8"?>
<sst xmlns="http://schemas.openxmlformats.org/spreadsheetml/2006/main" count="803" uniqueCount="351">
  <si>
    <t>Số
TT</t>
  </si>
  <si>
    <t>Mã SV</t>
  </si>
  <si>
    <t>Họ và tên</t>
  </si>
  <si>
    <t>Lớp</t>
  </si>
  <si>
    <t>Điểm CC</t>
  </si>
  <si>
    <t>Mã đề</t>
  </si>
  <si>
    <t>Số tờ</t>
  </si>
  <si>
    <t>Ký tên</t>
  </si>
  <si>
    <t>Số Phách</t>
  </si>
  <si>
    <t>Ghi chú</t>
  </si>
  <si>
    <t>Trọng số:</t>
  </si>
  <si>
    <t xml:space="preserve">CÁN BỘ KHỚP PHÁCH </t>
  </si>
  <si>
    <t>SỐ 1</t>
  </si>
  <si>
    <t>SỐ 2</t>
  </si>
  <si>
    <t>Phạm Anh Tuấn</t>
  </si>
  <si>
    <t>Nguyễn Xuân Trường</t>
  </si>
  <si>
    <t>CÁN BỘ COI THI</t>
  </si>
  <si>
    <t>Phòng thi</t>
  </si>
  <si>
    <t>DANH SÁCH SINH VIÊN DỰ THI</t>
  </si>
  <si>
    <t>Giờ thi:</t>
  </si>
  <si>
    <t>Ngày thi:</t>
  </si>
  <si>
    <t>Điểm kỹ năng</t>
  </si>
  <si>
    <t>ĐỌC</t>
  </si>
  <si>
    <t>VIẾT</t>
  </si>
  <si>
    <t>NGHE</t>
  </si>
  <si>
    <t>NÓI</t>
  </si>
  <si>
    <t>Tổng điểm</t>
  </si>
  <si>
    <t>Tổng điểm (thang điểm 10)</t>
  </si>
  <si>
    <t>Điểm thi</t>
  </si>
  <si>
    <t>NHÓM</t>
  </si>
  <si>
    <t xml:space="preserve">HỌC VIỆN CÔNG NGHỆ </t>
  </si>
  <si>
    <t>BƯU CHÍNH VIỄN THÔNG</t>
  </si>
  <si>
    <t>Trình độ:</t>
  </si>
  <si>
    <t>KẾT QUẢ THI</t>
  </si>
  <si>
    <t xml:space="preserve">Kỹ năng: </t>
  </si>
  <si>
    <t>KT. GIÁM ĐỐC</t>
  </si>
  <si>
    <t>PHÓ GIÁM ĐỐC</t>
  </si>
  <si>
    <t>CHỦ TỊCH HỘI ĐỒNG THI</t>
  </si>
  <si>
    <t>PGS. TS. Trần Quang Anh</t>
  </si>
  <si>
    <t>Bằng chữ</t>
  </si>
  <si>
    <t>Bằng số</t>
  </si>
  <si>
    <t>BỘ THÔNG TIN VÀ TRUYỀN THÔNG</t>
  </si>
  <si>
    <t xml:space="preserve"> </t>
  </si>
  <si>
    <t>Anh</t>
  </si>
  <si>
    <t>Nguyễn Văn</t>
  </si>
  <si>
    <t>Cường</t>
  </si>
  <si>
    <t>Dương</t>
  </si>
  <si>
    <t>Nguyễn Trọng</t>
  </si>
  <si>
    <t>Nguyễn Ngọc</t>
  </si>
  <si>
    <t>Lê Văn</t>
  </si>
  <si>
    <t>Nguyễn Hoàng</t>
  </si>
  <si>
    <t>Nguyễn Minh</t>
  </si>
  <si>
    <t>Hiếu</t>
  </si>
  <si>
    <t>Huy</t>
  </si>
  <si>
    <t>Hưng</t>
  </si>
  <si>
    <t>Nguyễn Thị</t>
  </si>
  <si>
    <t>Kiên</t>
  </si>
  <si>
    <t>Long</t>
  </si>
  <si>
    <t>Nam</t>
  </si>
  <si>
    <t>Nguyễn Thanh</t>
  </si>
  <si>
    <t>Chiến</t>
  </si>
  <si>
    <t>Công</t>
  </si>
  <si>
    <t>Trần Tiến</t>
  </si>
  <si>
    <t>Điệp</t>
  </si>
  <si>
    <t>Vũ Tiến</t>
  </si>
  <si>
    <t>Phong</t>
  </si>
  <si>
    <t>Phương</t>
  </si>
  <si>
    <t>Quân</t>
  </si>
  <si>
    <t>Nguyễn Đức</t>
  </si>
  <si>
    <t>Sơn</t>
  </si>
  <si>
    <t>Thắng</t>
  </si>
  <si>
    <t>Trinh</t>
  </si>
  <si>
    <t>Tú</t>
  </si>
  <si>
    <t>Việt</t>
  </si>
  <si>
    <t>Đỗ Văn</t>
  </si>
  <si>
    <t>Hòa</t>
  </si>
  <si>
    <t>Hoàng</t>
  </si>
  <si>
    <t>Linh</t>
  </si>
  <si>
    <t>Lê Đức</t>
  </si>
  <si>
    <t>Trần Thanh</t>
  </si>
  <si>
    <t>Thảo</t>
  </si>
  <si>
    <t>Nguyễn Phương</t>
  </si>
  <si>
    <t>Dũng</t>
  </si>
  <si>
    <t>Hiệp</t>
  </si>
  <si>
    <t>Nguyễn Xuân</t>
  </si>
  <si>
    <t>Nguyễn Gia</t>
  </si>
  <si>
    <t>Phạm Quang</t>
  </si>
  <si>
    <t>Khải</t>
  </si>
  <si>
    <t>Lê Thị</t>
  </si>
  <si>
    <t>Tuấn</t>
  </si>
  <si>
    <t>Lê Mạnh</t>
  </si>
  <si>
    <t>Mạnh</t>
  </si>
  <si>
    <t>Tiến</t>
  </si>
  <si>
    <t>Trần Đình</t>
  </si>
  <si>
    <t>Nguyễn Thị Ngọc</t>
  </si>
  <si>
    <t>Vũ Đức</t>
  </si>
  <si>
    <t>Nguyễn Đình</t>
  </si>
  <si>
    <t>Trang</t>
  </si>
  <si>
    <t>Chí</t>
  </si>
  <si>
    <t>Trần Văn</t>
  </si>
  <si>
    <t>Đỗ Đăng</t>
  </si>
  <si>
    <t>Nguyễn Hồng</t>
  </si>
  <si>
    <t>Giang</t>
  </si>
  <si>
    <t>Khoa</t>
  </si>
  <si>
    <t>Tài</t>
  </si>
  <si>
    <t>Bùi Văn</t>
  </si>
  <si>
    <t>Nguyễn Huy</t>
  </si>
  <si>
    <t>Nguyễn Thị Thu</t>
  </si>
  <si>
    <t>Huyền</t>
  </si>
  <si>
    <t>Bắc</t>
  </si>
  <si>
    <t>Nguyễn Viết</t>
  </si>
  <si>
    <t>Vũ Văn</t>
  </si>
  <si>
    <t>Đỗ Minh</t>
  </si>
  <si>
    <t>Ngọc</t>
  </si>
  <si>
    <t>Hưởng</t>
  </si>
  <si>
    <t>Phi</t>
  </si>
  <si>
    <t>Quỳnh</t>
  </si>
  <si>
    <t>Đại</t>
  </si>
  <si>
    <t>Trần Hồng</t>
  </si>
  <si>
    <t>Trần Thái</t>
  </si>
  <si>
    <t>Lê Huy</t>
  </si>
  <si>
    <t>Phạm Duy</t>
  </si>
  <si>
    <t>Trần Quang</t>
  </si>
  <si>
    <t>Toản</t>
  </si>
  <si>
    <t>Hoàng Anh</t>
  </si>
  <si>
    <t>Phan Văn</t>
  </si>
  <si>
    <t>Trịnh Thị</t>
  </si>
  <si>
    <t>Lê Xuân</t>
  </si>
  <si>
    <t>Nguyễn Quý</t>
  </si>
  <si>
    <t>Đinh Thị</t>
  </si>
  <si>
    <t>Trần Bá</t>
  </si>
  <si>
    <t>Nguyệt</t>
  </si>
  <si>
    <t>Nguyễn Đắc</t>
  </si>
  <si>
    <t>Quyền</t>
  </si>
  <si>
    <t>Khanh</t>
  </si>
  <si>
    <t>Vương</t>
  </si>
  <si>
    <t>Trần Thị Vân</t>
  </si>
  <si>
    <t>Dương Thị Thùy</t>
  </si>
  <si>
    <t>Đỗ Thị Thùy</t>
  </si>
  <si>
    <t>Chi</t>
  </si>
  <si>
    <t>Thủy</t>
  </si>
  <si>
    <t>Đỗ Thị Huyền</t>
  </si>
  <si>
    <t>Vân</t>
  </si>
  <si>
    <t>Nguyễn Thị Thùy</t>
  </si>
  <si>
    <t>Bùi Quốc</t>
  </si>
  <si>
    <t>Mai Quốc</t>
  </si>
  <si>
    <t>Thăng</t>
  </si>
  <si>
    <t>Đỗ Hoài</t>
  </si>
  <si>
    <t>Bùi Thành</t>
  </si>
  <si>
    <t>Trần Huy</t>
  </si>
  <si>
    <t>Phạm Thế</t>
  </si>
  <si>
    <t>Giờ thi</t>
  </si>
  <si>
    <t>V</t>
  </si>
  <si>
    <t>B14DCCN505</t>
  </si>
  <si>
    <t>B15DCCN258</t>
  </si>
  <si>
    <t>B15DCAT093</t>
  </si>
  <si>
    <t>B15DCDT108</t>
  </si>
  <si>
    <t>B14DCVT256</t>
  </si>
  <si>
    <t>B14DCVT228</t>
  </si>
  <si>
    <t>B15DCPT156</t>
  </si>
  <si>
    <t>B14DCCN414</t>
  </si>
  <si>
    <t>B14DCVT084</t>
  </si>
  <si>
    <t>B14DCAT142</t>
  </si>
  <si>
    <t>B15DCDT215</t>
  </si>
  <si>
    <t>B15DCDT111</t>
  </si>
  <si>
    <t>B15DCDT096</t>
  </si>
  <si>
    <t>B15DCTT077</t>
  </si>
  <si>
    <t>B15DCDT180</t>
  </si>
  <si>
    <t>Hoàng Mạnh</t>
  </si>
  <si>
    <t>B15DCTT078</t>
  </si>
  <si>
    <t>B14DCVT021</t>
  </si>
  <si>
    <t>B15DCVT040</t>
  </si>
  <si>
    <t>Lý Thị Lan</t>
  </si>
  <si>
    <t>B15DCAT181</t>
  </si>
  <si>
    <t>B15DCVT169</t>
  </si>
  <si>
    <t>B14DCPT183</t>
  </si>
  <si>
    <t>B14DCPT448</t>
  </si>
  <si>
    <t>Đinh Thị Vân</t>
  </si>
  <si>
    <t>B15DCVT474</t>
  </si>
  <si>
    <t>B14DCAT066</t>
  </si>
  <si>
    <t>B14DCDT083</t>
  </si>
  <si>
    <t>Đôn</t>
  </si>
  <si>
    <t>B14DCVT486</t>
  </si>
  <si>
    <t>B14DCQT016</t>
  </si>
  <si>
    <t>Trần ánh</t>
  </si>
  <si>
    <t>B14DCDT317</t>
  </si>
  <si>
    <t>Đinh Thế</t>
  </si>
  <si>
    <t>B14DCCN028</t>
  </si>
  <si>
    <t>Hai</t>
  </si>
  <si>
    <t>B15DCDT100</t>
  </si>
  <si>
    <t>B14DCDT310</t>
  </si>
  <si>
    <t>B15DCDT150</t>
  </si>
  <si>
    <t>B15DCCN064</t>
  </si>
  <si>
    <t>B14DCDT218</t>
  </si>
  <si>
    <t>B15DCCN008</t>
  </si>
  <si>
    <t>B15DCDT216</t>
  </si>
  <si>
    <t>B14DCDT043</t>
  </si>
  <si>
    <t>Dương Trung</t>
  </si>
  <si>
    <t>B15DCDT080</t>
  </si>
  <si>
    <t>B14DCCN293</t>
  </si>
  <si>
    <t>D14HTTT3</t>
  </si>
  <si>
    <t>D15HTTT3</t>
  </si>
  <si>
    <t>D15CQAT01-B</t>
  </si>
  <si>
    <t>D15XLTH2</t>
  </si>
  <si>
    <t>D14CQVT02-B</t>
  </si>
  <si>
    <t>D14CQVT01-B</t>
  </si>
  <si>
    <t>D15PTDPT</t>
  </si>
  <si>
    <t>D14HTTT2</t>
  </si>
  <si>
    <t>D14CQAT02-B</t>
  </si>
  <si>
    <t>D15DTMT2</t>
  </si>
  <si>
    <t>D15CQTT01-B</t>
  </si>
  <si>
    <t>D15CQTT02-B</t>
  </si>
  <si>
    <t>D14CQVT06-B</t>
  </si>
  <si>
    <t>D15CQVT08-B</t>
  </si>
  <si>
    <t>D15CQVT01-B</t>
  </si>
  <si>
    <t>D14TTDPT1</t>
  </si>
  <si>
    <t>D14TTDPT2</t>
  </si>
  <si>
    <t>D14CQAT01-B</t>
  </si>
  <si>
    <t>D14DTMT</t>
  </si>
  <si>
    <t>D14CQVT04-B</t>
  </si>
  <si>
    <t>D14TMDT1</t>
  </si>
  <si>
    <t>D14XLTHTT1</t>
  </si>
  <si>
    <t>D14HTTT4</t>
  </si>
  <si>
    <t>D15DTMT1</t>
  </si>
  <si>
    <t>D15CNPM4</t>
  </si>
  <si>
    <t>Tạ Xuân Lâm</t>
  </si>
  <si>
    <t>B14DCPT069</t>
  </si>
  <si>
    <t>B14DCVT596</t>
  </si>
  <si>
    <t>D14VT4</t>
  </si>
  <si>
    <t>B14DCQT025</t>
  </si>
  <si>
    <t>D14QT1</t>
  </si>
  <si>
    <t>B14DCQT062</t>
  </si>
  <si>
    <t>B14DCPT206</t>
  </si>
  <si>
    <t>D14CQPT02</t>
  </si>
  <si>
    <t>Phạm Mạnh</t>
  </si>
  <si>
    <t>B14DCDT080</t>
  </si>
  <si>
    <t>D14XLTHTT2</t>
  </si>
  <si>
    <t>B14DCDT029</t>
  </si>
  <si>
    <t>Trương Thị Lệ</t>
  </si>
  <si>
    <t>B15DCMR106</t>
  </si>
  <si>
    <t>D15MR01</t>
  </si>
  <si>
    <t>B14DCDT033</t>
  </si>
  <si>
    <t>D14XLTHTT</t>
  </si>
  <si>
    <t>Ngô Huy</t>
  </si>
  <si>
    <t>B14DCDT263</t>
  </si>
  <si>
    <t>Lương Xuân</t>
  </si>
  <si>
    <t>B14DCCN020</t>
  </si>
  <si>
    <t>TIẾNG ANH B1</t>
  </si>
  <si>
    <t>TIẾNG ANH B2</t>
  </si>
  <si>
    <t>E14CN</t>
  </si>
  <si>
    <t>B14DCDT062</t>
  </si>
  <si>
    <t>B15DCVT284</t>
  </si>
  <si>
    <t>D15CQVT04</t>
  </si>
  <si>
    <t>B14DCDT213</t>
  </si>
  <si>
    <t>D14CQDT02</t>
  </si>
  <si>
    <t>B14DCCN048</t>
  </si>
  <si>
    <t>D14CQCN06</t>
  </si>
  <si>
    <t>B14DCDT305</t>
  </si>
  <si>
    <t>Tô Anh</t>
  </si>
  <si>
    <t>B14DCVT581</t>
  </si>
  <si>
    <t>D14CQVT05</t>
  </si>
  <si>
    <t>B14DCKT007</t>
  </si>
  <si>
    <t>D14KT1</t>
  </si>
  <si>
    <t>B14DCPT386</t>
  </si>
  <si>
    <t>D14PTĐPT</t>
  </si>
  <si>
    <t>B15DCVT066</t>
  </si>
  <si>
    <t>B15DCVT432</t>
  </si>
  <si>
    <t>D15CQVT02-B</t>
  </si>
  <si>
    <t>Trần Hoàng</t>
  </si>
  <si>
    <t>B15DCCN647</t>
  </si>
  <si>
    <t>D15CNPM05-B</t>
  </si>
  <si>
    <t>Mai Hải</t>
  </si>
  <si>
    <t>B14DCVT227</t>
  </si>
  <si>
    <t>D14CQVT03</t>
  </si>
  <si>
    <t>B15DCDT166</t>
  </si>
  <si>
    <t>D15CQDT02</t>
  </si>
  <si>
    <t>B15DCTT042</t>
  </si>
  <si>
    <t>B15DCTT074</t>
  </si>
  <si>
    <t>B15DCCN608</t>
  </si>
  <si>
    <t>D15HTTT2</t>
  </si>
  <si>
    <t>B15DCCN279</t>
  </si>
  <si>
    <t>B15DCCN345</t>
  </si>
  <si>
    <t>D15CNPM2</t>
  </si>
  <si>
    <t>Cung</t>
  </si>
  <si>
    <t>Đỗ Sơn</t>
  </si>
  <si>
    <t>B15DCCN081</t>
  </si>
  <si>
    <t>D15CNPM02</t>
  </si>
  <si>
    <t xml:space="preserve">Lê Thị </t>
  </si>
  <si>
    <t>B14DCQT270</t>
  </si>
  <si>
    <t>D14CQQT03</t>
  </si>
  <si>
    <t>B15DCVT311</t>
  </si>
  <si>
    <t>D15CQVT07</t>
  </si>
  <si>
    <t>B14DCQT232</t>
  </si>
  <si>
    <t>D14TMĐT02</t>
  </si>
  <si>
    <t>B15DCMR097</t>
  </si>
  <si>
    <t>D15CQMR01</t>
  </si>
  <si>
    <t>B15DCAT118</t>
  </si>
  <si>
    <t>D15CQAT02</t>
  </si>
  <si>
    <t>B15DCAT034</t>
  </si>
  <si>
    <t>B15DCTT075</t>
  </si>
  <si>
    <t>B15DCAT018</t>
  </si>
  <si>
    <t>Bùi Thị Diệu</t>
  </si>
  <si>
    <t>B14DCVT498</t>
  </si>
  <si>
    <t>D14TMDT02</t>
  </si>
  <si>
    <t>B14DCCN742</t>
  </si>
  <si>
    <t>D14CQCN08</t>
  </si>
  <si>
    <t>Lê Bá</t>
  </si>
  <si>
    <t>B14DCCN239</t>
  </si>
  <si>
    <t>D14HTTT01</t>
  </si>
  <si>
    <t>B14DCPT192</t>
  </si>
  <si>
    <t>B14DCPT178</t>
  </si>
  <si>
    <t>Hoàng Triều</t>
  </si>
  <si>
    <t>B15DCTT002</t>
  </si>
  <si>
    <t>D14CQPT01</t>
  </si>
  <si>
    <t>B15DCVT045</t>
  </si>
  <si>
    <t>D15CQVT05</t>
  </si>
  <si>
    <t>B15DCDT069</t>
  </si>
  <si>
    <t>Hiện</t>
  </si>
  <si>
    <t>D15CQDT01</t>
  </si>
  <si>
    <t>B15DCVT399</t>
  </si>
  <si>
    <t>Trần Phương</t>
  </si>
  <si>
    <t>B14DCAT170</t>
  </si>
  <si>
    <t>Lưu Bá</t>
  </si>
  <si>
    <t>B14DCCN267</t>
  </si>
  <si>
    <t>D14CNPM06</t>
  </si>
  <si>
    <t>Kỳ thi chuẩn đầu ra Tiếng Anh Đợt 3 năm 2019</t>
  </si>
  <si>
    <t>Nghe, Đọc, Viết</t>
  </si>
  <si>
    <t>Nói</t>
  </si>
  <si>
    <t>201 - A2</t>
  </si>
  <si>
    <t>202 - A2</t>
  </si>
  <si>
    <t>203 - A2</t>
  </si>
  <si>
    <t>Kỳ thi chuẩn đầu ra tiếng anh đợt 3 năm 2019</t>
  </si>
  <si>
    <t>08h00</t>
  </si>
  <si>
    <t>13h30</t>
  </si>
  <si>
    <t>204 - A2</t>
  </si>
  <si>
    <t>TRƯỞNG BỘ MÔN</t>
  </si>
  <si>
    <t>TRƯỞNG TRUNG TÂM KHẢO THÍ</t>
  </si>
  <si>
    <t>ỦY VIÊN THƯỜNG TRỰC HĐT</t>
  </si>
  <si>
    <t>Trần Thị Mỹ Hạnh</t>
  </si>
  <si>
    <t>TL. GIÁM ĐỐC</t>
  </si>
  <si>
    <t>Cương</t>
  </si>
  <si>
    <t>Tống Thị</t>
  </si>
  <si>
    <t>Đợt 2.2019</t>
  </si>
  <si>
    <t>Đợt 1.2019</t>
  </si>
  <si>
    <t xml:space="preserve">Đợt 3.2018 </t>
  </si>
  <si>
    <t xml:space="preserve">Đợt 2.2019 </t>
  </si>
  <si>
    <t xml:space="preserve">Đợt 1.2019 </t>
  </si>
  <si>
    <t xml:space="preserve">Đợt 2.2018 </t>
  </si>
  <si>
    <t>Không đạt</t>
  </si>
  <si>
    <t>Đợt 1.2019 Không đạt</t>
  </si>
  <si>
    <t>Đợt 1.2019  Không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</si>
</sst>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);[Red]\(0.0\)"/>
    <numFmt numFmtId="165" formatCode="0.0"/>
  </numFmts>
  <fonts count="59" x14ac:knownFonts="1">
    <font>
      <sz val="12"/>
      <name val=".VnTime"/>
    </font>
    <font>
      <sz val="12"/>
      <name val=".VnTime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.VnTime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1"/>
      <color indexed="9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b/>
      <sz val="15"/>
      <name val="Times New Roman"/>
      <family val="1"/>
    </font>
    <font>
      <sz val="10"/>
      <name val="Times New Roman"/>
      <family val="1"/>
      <charset val="163"/>
    </font>
    <font>
      <sz val="11"/>
      <name val="Calibri"/>
      <family val="2"/>
      <charset val="163"/>
    </font>
    <font>
      <b/>
      <sz val="12"/>
      <name val="Times New Roman"/>
      <family val="1"/>
      <charset val="163"/>
    </font>
    <font>
      <sz val="11"/>
      <color theme="1"/>
      <name val="Times New Roman"/>
      <family val="1"/>
    </font>
    <font>
      <b/>
      <sz val="10"/>
      <color rgb="FF7030A0"/>
      <name val="Times New Roman"/>
      <family val="1"/>
      <charset val="163"/>
    </font>
    <font>
      <b/>
      <sz val="9"/>
      <color rgb="FF7030A0"/>
      <name val="Times New Roman"/>
      <family val="1"/>
      <charset val="163"/>
    </font>
    <font>
      <sz val="11"/>
      <name val="Calibri"/>
      <family val="2"/>
      <charset val="163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9"/>
      <name val="Times New Roman"/>
      <family val="1"/>
      <charset val="163"/>
    </font>
    <font>
      <b/>
      <sz val="10"/>
      <name val="Times New Roman"/>
      <family val="1"/>
      <charset val="163"/>
    </font>
    <font>
      <sz val="14"/>
      <name val="Times New Roman"/>
      <family val="1"/>
    </font>
    <font>
      <b/>
      <u/>
      <sz val="11"/>
      <name val="Times New Roman"/>
      <family val="1"/>
    </font>
    <font>
      <b/>
      <u/>
      <sz val="12"/>
      <name val="Times New Roman"/>
      <family val="1"/>
    </font>
    <font>
      <b/>
      <sz val="11.5"/>
      <name val="Times New Roman"/>
      <family val="1"/>
    </font>
    <font>
      <sz val="11"/>
      <name val="Calibri"/>
      <family val="2"/>
      <charset val="163"/>
    </font>
    <font>
      <b/>
      <sz val="16"/>
      <name val="Times New Roman"/>
      <family val="1"/>
    </font>
    <font>
      <b/>
      <sz val="11"/>
      <color theme="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/>
    <xf numFmtId="0" fontId="42" fillId="0" borderId="0"/>
    <xf numFmtId="0" fontId="43" fillId="23" borderId="7" applyNumberFormat="0" applyFont="0" applyAlignment="0" applyProtection="0"/>
    <xf numFmtId="0" fontId="51" fillId="0" borderId="0"/>
  </cellStyleXfs>
  <cellXfs count="225">
    <xf numFmtId="0" fontId="0" fillId="0" borderId="0" xfId="0"/>
    <xf numFmtId="0" fontId="26" fillId="0" borderId="0" xfId="0" applyFont="1" applyFill="1" applyProtection="1">
      <protection locked="0"/>
    </xf>
    <xf numFmtId="0" fontId="26" fillId="0" borderId="0" xfId="0" applyFont="1" applyFill="1" applyBorder="1" applyProtection="1">
      <protection locked="0"/>
    </xf>
    <xf numFmtId="0" fontId="27" fillId="0" borderId="0" xfId="0" applyFont="1" applyFill="1" applyProtection="1">
      <protection locked="0"/>
    </xf>
    <xf numFmtId="0" fontId="24" fillId="0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27" fillId="0" borderId="0" xfId="0" applyFont="1" applyFill="1" applyBorder="1" applyProtection="1">
      <protection locked="0"/>
    </xf>
    <xf numFmtId="0" fontId="26" fillId="0" borderId="0" xfId="43" applyFont="1" applyFill="1" applyAlignment="1" applyProtection="1">
      <alignment horizontal="center"/>
      <protection locked="0"/>
    </xf>
    <xf numFmtId="0" fontId="24" fillId="0" borderId="0" xfId="43" applyFont="1" applyFill="1" applyProtection="1">
      <protection locked="0"/>
    </xf>
    <xf numFmtId="0" fontId="25" fillId="0" borderId="0" xfId="43" applyFont="1" applyFill="1" applyProtection="1">
      <protection locked="0"/>
    </xf>
    <xf numFmtId="0" fontId="28" fillId="0" borderId="0" xfId="39" applyFont="1" applyFill="1" applyBorder="1" applyAlignment="1" applyProtection="1">
      <alignment horizontal="center" vertical="center" wrapText="1"/>
      <protection hidden="1"/>
    </xf>
    <xf numFmtId="0" fontId="25" fillId="24" borderId="11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vertical="center" textRotation="90" wrapText="1"/>
      <protection locked="0"/>
    </xf>
    <xf numFmtId="0" fontId="28" fillId="0" borderId="0" xfId="39" applyFont="1" applyFill="1" applyBorder="1" applyAlignment="1" applyProtection="1">
      <alignment vertical="center" wrapText="1"/>
      <protection locked="0"/>
    </xf>
    <xf numFmtId="0" fontId="24" fillId="0" borderId="0" xfId="43" applyFont="1" applyFill="1" applyBorder="1" applyAlignment="1" applyProtection="1">
      <alignment horizontal="center"/>
      <protection locked="0"/>
    </xf>
    <xf numFmtId="0" fontId="24" fillId="0" borderId="0" xfId="40" applyFont="1" applyFill="1" applyBorder="1" applyAlignment="1" applyProtection="1">
      <alignment horizontal="left" vertical="center"/>
      <protection locked="0"/>
    </xf>
    <xf numFmtId="0" fontId="24" fillId="0" borderId="0" xfId="4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wrapText="1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Alignment="1" applyProtection="1">
      <alignment wrapText="1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0" fontId="25" fillId="0" borderId="0" xfId="43" applyFont="1" applyFill="1" applyBorder="1" applyAlignment="1" applyProtection="1">
      <protection locked="0"/>
    </xf>
    <xf numFmtId="0" fontId="25" fillId="0" borderId="0" xfId="41" applyFont="1" applyFill="1" applyBorder="1" applyAlignment="1" applyProtection="1">
      <alignment vertical="center"/>
      <protection locked="0"/>
    </xf>
    <xf numFmtId="0" fontId="24" fillId="0" borderId="0" xfId="41" applyFont="1" applyFill="1" applyBorder="1" applyAlignment="1" applyProtection="1">
      <alignment horizontal="left" vertical="center"/>
      <protection locked="0"/>
    </xf>
    <xf numFmtId="0" fontId="24" fillId="0" borderId="0" xfId="4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3" fillId="0" borderId="14" xfId="43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Protection="1">
      <protection hidden="1"/>
    </xf>
    <xf numFmtId="0" fontId="25" fillId="0" borderId="0" xfId="39" applyFont="1" applyFill="1" applyBorder="1" applyAlignment="1" applyProtection="1">
      <alignment vertical="center" wrapText="1"/>
      <protection locked="0"/>
    </xf>
    <xf numFmtId="0" fontId="29" fillId="0" borderId="0" xfId="43" applyFont="1" applyFill="1" applyAlignment="1" applyProtection="1">
      <alignment horizontal="right" vertical="center"/>
      <protection locked="0"/>
    </xf>
    <xf numFmtId="0" fontId="25" fillId="0" borderId="0" xfId="43" applyFont="1" applyFill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horizontal="right"/>
      <protection locked="0"/>
    </xf>
    <xf numFmtId="0" fontId="38" fillId="25" borderId="0" xfId="0" quotePrefix="1" applyFont="1" applyFill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left"/>
      <protection hidden="1"/>
    </xf>
    <xf numFmtId="0" fontId="24" fillId="0" borderId="0" xfId="0" applyFont="1" applyFill="1" applyAlignment="1" applyProtection="1">
      <alignment vertical="center"/>
      <protection locked="0"/>
    </xf>
    <xf numFmtId="0" fontId="31" fillId="0" borderId="18" xfId="0" applyFont="1" applyFill="1" applyBorder="1" applyAlignment="1" applyProtection="1">
      <alignment vertical="center" wrapText="1"/>
      <protection locked="0"/>
    </xf>
    <xf numFmtId="165" fontId="31" fillId="0" borderId="14" xfId="0" applyNumberFormat="1" applyFont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165" fontId="23" fillId="0" borderId="15" xfId="42" applyNumberFormat="1" applyFont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23" fillId="0" borderId="15" xfId="42" applyFont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164" fontId="23" fillId="0" borderId="15" xfId="42" quotePrefix="1" applyNumberFormat="1" applyFont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>
      <alignment horizontal="center" vertical="center"/>
    </xf>
    <xf numFmtId="49" fontId="44" fillId="0" borderId="0" xfId="43" applyNumberFormat="1" applyFont="1" applyFill="1" applyAlignment="1" applyProtection="1">
      <alignment vertical="center"/>
      <protection locked="0"/>
    </xf>
    <xf numFmtId="49" fontId="23" fillId="0" borderId="15" xfId="42" applyNumberFormat="1" applyFont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>
      <alignment horizontal="center" vertical="center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0" borderId="0" xfId="50" applyFont="1" applyFill="1" applyProtection="1">
      <protection locked="0"/>
    </xf>
    <xf numFmtId="0" fontId="24" fillId="0" borderId="0" xfId="50" applyFont="1" applyFill="1" applyBorder="1" applyProtection="1">
      <protection locked="0"/>
    </xf>
    <xf numFmtId="0" fontId="26" fillId="0" borderId="0" xfId="50" applyFont="1" applyFill="1" applyProtection="1">
      <protection locked="0"/>
    </xf>
    <xf numFmtId="0" fontId="25" fillId="0" borderId="0" xfId="50" applyFont="1" applyFill="1" applyBorder="1" applyAlignment="1" applyProtection="1">
      <protection locked="0"/>
    </xf>
    <xf numFmtId="0" fontId="25" fillId="0" borderId="0" xfId="50" applyFont="1" applyFill="1" applyAlignment="1" applyProtection="1">
      <protection locked="0"/>
    </xf>
    <xf numFmtId="0" fontId="29" fillId="0" borderId="0" xfId="50" applyFont="1" applyFill="1" applyAlignment="1" applyProtection="1">
      <protection locked="0"/>
    </xf>
    <xf numFmtId="0" fontId="26" fillId="0" borderId="0" xfId="0" applyFont="1" applyFill="1" applyAlignment="1" applyProtection="1">
      <protection locked="0"/>
    </xf>
    <xf numFmtId="0" fontId="27" fillId="0" borderId="0" xfId="0" applyFont="1" applyFill="1" applyAlignment="1" applyProtection="1">
      <protection locked="0"/>
    </xf>
    <xf numFmtId="0" fontId="24" fillId="0" borderId="0" xfId="0" applyFont="1" applyFill="1" applyAlignment="1" applyProtection="1">
      <protection locked="0"/>
    </xf>
    <xf numFmtId="0" fontId="26" fillId="0" borderId="0" xfId="0" applyFont="1" applyFill="1" applyBorder="1" applyAlignment="1" applyProtection="1"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vertical="center"/>
      <protection locked="0"/>
    </xf>
    <xf numFmtId="0" fontId="38" fillId="25" borderId="0" xfId="0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36" fillId="0" borderId="16" xfId="0" applyFont="1" applyFill="1" applyBorder="1" applyAlignment="1">
      <alignment vertical="center"/>
    </xf>
    <xf numFmtId="0" fontId="46" fillId="0" borderId="15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45" fillId="0" borderId="14" xfId="0" applyFont="1" applyFill="1" applyBorder="1" applyAlignment="1">
      <alignment horizontal="center" vertical="center"/>
    </xf>
    <xf numFmtId="49" fontId="45" fillId="0" borderId="14" xfId="0" applyNumberFormat="1" applyFont="1" applyFill="1" applyBorder="1" applyAlignment="1">
      <alignment horizontal="center" vertical="center"/>
    </xf>
    <xf numFmtId="0" fontId="24" fillId="0" borderId="0" xfId="0" applyFont="1" applyFill="1" applyAlignment="1" applyProtection="1">
      <alignment horizont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5" fillId="0" borderId="23" xfId="0" applyFont="1" applyFill="1" applyBorder="1" applyAlignment="1" applyProtection="1">
      <alignment vertical="center" textRotation="90" wrapText="1"/>
      <protection locked="0"/>
    </xf>
    <xf numFmtId="0" fontId="26" fillId="0" borderId="18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vertical="center" wrapText="1"/>
      <protection locked="0"/>
    </xf>
    <xf numFmtId="0" fontId="25" fillId="0" borderId="0" xfId="4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8" fillId="0" borderId="0" xfId="39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9" fillId="0" borderId="0" xfId="43" applyFont="1" applyFill="1" applyAlignment="1" applyProtection="1">
      <alignment vertical="center"/>
      <protection locked="0"/>
    </xf>
    <xf numFmtId="0" fontId="29" fillId="0" borderId="0" xfId="43" applyFont="1" applyFill="1" applyAlignment="1" applyProtection="1">
      <alignment horizontal="left" vertical="center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14" fontId="25" fillId="0" borderId="0" xfId="43" applyNumberFormat="1" applyFont="1" applyFill="1" applyAlignment="1" applyProtection="1">
      <alignment vertical="center" wrapText="1"/>
      <protection locked="0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5" fillId="0" borderId="0" xfId="43" applyFont="1" applyFill="1" applyBorder="1" applyAlignment="1" applyProtection="1">
      <alignment vertical="center"/>
      <protection locked="0"/>
    </xf>
    <xf numFmtId="0" fontId="35" fillId="0" borderId="0" xfId="43" applyFont="1" applyFill="1" applyAlignment="1" applyProtection="1">
      <alignment horizontal="centerContinuous" vertical="center" shrinkToFit="1"/>
      <protection locked="0"/>
    </xf>
    <xf numFmtId="0" fontId="47" fillId="0" borderId="0" xfId="0" applyFont="1" applyFill="1" applyAlignment="1" applyProtection="1">
      <alignment horizontal="centerContinuous" vertical="center"/>
      <protection locked="0"/>
    </xf>
    <xf numFmtId="0" fontId="35" fillId="0" borderId="0" xfId="43" applyFont="1" applyFill="1" applyAlignment="1" applyProtection="1">
      <alignment horizontal="centerContinuous"/>
      <protection locked="0"/>
    </xf>
    <xf numFmtId="0" fontId="25" fillId="0" borderId="0" xfId="0" applyFont="1" applyFill="1" applyAlignment="1" applyProtection="1">
      <alignment horizontal="centerContinuous" vertical="center"/>
      <protection locked="0"/>
    </xf>
    <xf numFmtId="0" fontId="24" fillId="0" borderId="0" xfId="43" applyFont="1" applyFill="1" applyAlignment="1" applyProtection="1">
      <alignment horizontal="centerContinuous"/>
      <protection locked="0"/>
    </xf>
    <xf numFmtId="0" fontId="48" fillId="0" borderId="0" xfId="43" applyFont="1" applyFill="1" applyAlignment="1" applyProtection="1">
      <alignment horizontal="centerContinuous" vertical="center"/>
      <protection locked="0"/>
    </xf>
    <xf numFmtId="0" fontId="26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26" fillId="0" borderId="0" xfId="43" applyFont="1" applyFill="1" applyAlignment="1" applyProtection="1">
      <alignment horizontal="centerContinuous"/>
      <protection locked="0"/>
    </xf>
    <xf numFmtId="0" fontId="49" fillId="0" borderId="0" xfId="43" applyFont="1" applyFill="1" applyAlignment="1" applyProtection="1">
      <alignment horizontal="centerContinuous" vertical="center"/>
      <protection locked="0"/>
    </xf>
    <xf numFmtId="0" fontId="25" fillId="0" borderId="0" xfId="43" applyFont="1" applyFill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Continuous"/>
      <protection locked="0"/>
    </xf>
    <xf numFmtId="0" fontId="25" fillId="0" borderId="0" xfId="0" applyFont="1" applyFill="1" applyAlignment="1" applyProtection="1">
      <alignment horizontal="centerContinuous"/>
      <protection locked="0"/>
    </xf>
    <xf numFmtId="0" fontId="25" fillId="0" borderId="0" xfId="43" applyFont="1" applyFill="1" applyBorder="1" applyAlignment="1" applyProtection="1">
      <alignment horizontal="centerContinuous"/>
      <protection locked="0"/>
    </xf>
    <xf numFmtId="0" fontId="25" fillId="0" borderId="0" xfId="43" applyFont="1" applyFill="1" applyBorder="1" applyAlignment="1" applyProtection="1">
      <alignment horizontal="centerContinuous" vertical="center"/>
      <protection locked="0"/>
    </xf>
    <xf numFmtId="14" fontId="25" fillId="0" borderId="0" xfId="43" quotePrefix="1" applyNumberFormat="1" applyFont="1" applyFill="1" applyAlignment="1" applyProtection="1">
      <alignment vertical="center"/>
      <protection locked="0"/>
    </xf>
    <xf numFmtId="0" fontId="29" fillId="0" borderId="0" xfId="43" applyFont="1" applyFill="1" applyAlignment="1" applyProtection="1">
      <alignment horizontal="centerContinuous" vertical="center"/>
      <protection locked="0"/>
    </xf>
    <xf numFmtId="0" fontId="26" fillId="0" borderId="0" xfId="0" applyFont="1" applyFill="1" applyBorder="1" applyAlignment="1" applyProtection="1">
      <alignment horizontal="centerContinuous"/>
      <protection locked="0"/>
    </xf>
    <xf numFmtId="0" fontId="25" fillId="0" borderId="0" xfId="43" applyFont="1" applyFill="1" applyBorder="1" applyAlignment="1" applyProtection="1">
      <alignment horizontal="right" vertical="center"/>
      <protection locked="0"/>
    </xf>
    <xf numFmtId="0" fontId="25" fillId="0" borderId="0" xfId="41" applyFont="1" applyFill="1" applyBorder="1" applyAlignment="1" applyProtection="1">
      <alignment horizontal="left" vertical="center"/>
      <protection locked="0"/>
    </xf>
    <xf numFmtId="0" fontId="29" fillId="0" borderId="0" xfId="43" applyFont="1" applyFill="1" applyBorder="1" applyAlignment="1" applyProtection="1">
      <alignment horizontal="centerContinuous"/>
      <protection locked="0"/>
    </xf>
    <xf numFmtId="0" fontId="50" fillId="0" borderId="0" xfId="0" applyFont="1" applyFill="1" applyBorder="1" applyAlignment="1" applyProtection="1">
      <alignment horizontal="centerContinuous"/>
      <protection locked="0"/>
    </xf>
    <xf numFmtId="0" fontId="50" fillId="0" borderId="0" xfId="0" applyFont="1" applyFill="1" applyAlignment="1" applyProtection="1">
      <alignment horizontal="centerContinuous"/>
      <protection locked="0"/>
    </xf>
    <xf numFmtId="0" fontId="26" fillId="26" borderId="0" xfId="0" applyFont="1" applyFill="1" applyAlignment="1" applyProtection="1">
      <alignment vertical="center"/>
      <protection locked="0"/>
    </xf>
    <xf numFmtId="0" fontId="35" fillId="26" borderId="0" xfId="43" applyFont="1" applyFill="1" applyAlignment="1" applyProtection="1">
      <alignment horizontal="centerContinuous" shrinkToFit="1"/>
      <protection locked="0"/>
    </xf>
    <xf numFmtId="0" fontId="35" fillId="26" borderId="0" xfId="43" applyFont="1" applyFill="1" applyAlignment="1" applyProtection="1">
      <alignment horizontal="centerContinuous" vertical="center" shrinkToFit="1"/>
      <protection locked="0"/>
    </xf>
    <xf numFmtId="0" fontId="47" fillId="26" borderId="0" xfId="0" applyFont="1" applyFill="1" applyAlignment="1" applyProtection="1">
      <alignment horizontal="centerContinuous" vertical="center"/>
      <protection locked="0"/>
    </xf>
    <xf numFmtId="0" fontId="26" fillId="26" borderId="0" xfId="0" applyFont="1" applyFill="1" applyProtection="1">
      <protection locked="0"/>
    </xf>
    <xf numFmtId="0" fontId="26" fillId="26" borderId="0" xfId="43" applyFont="1" applyFill="1" applyAlignment="1" applyProtection="1">
      <alignment horizontal="center"/>
      <protection locked="0"/>
    </xf>
    <xf numFmtId="0" fontId="29" fillId="26" borderId="0" xfId="43" applyFont="1" applyFill="1" applyAlignment="1" applyProtection="1">
      <alignment vertical="center"/>
      <protection locked="0"/>
    </xf>
    <xf numFmtId="0" fontId="25" fillId="26" borderId="0" xfId="43" applyFont="1" applyFill="1" applyAlignment="1" applyProtection="1">
      <alignment horizontal="center" vertical="center"/>
      <protection locked="0"/>
    </xf>
    <xf numFmtId="0" fontId="25" fillId="26" borderId="0" xfId="43" applyFont="1" applyFill="1" applyAlignment="1" applyProtection="1">
      <alignment vertical="center"/>
      <protection locked="0"/>
    </xf>
    <xf numFmtId="0" fontId="25" fillId="26" borderId="0" xfId="43" applyFont="1" applyFill="1" applyProtection="1">
      <protection locked="0"/>
    </xf>
    <xf numFmtId="0" fontId="30" fillId="26" borderId="0" xfId="34" applyFont="1" applyFill="1" applyAlignment="1" applyProtection="1">
      <alignment horizontal="center"/>
      <protection locked="0"/>
    </xf>
    <xf numFmtId="0" fontId="24" fillId="26" borderId="0" xfId="0" applyFont="1" applyFill="1" applyProtection="1">
      <protection locked="0"/>
    </xf>
    <xf numFmtId="14" fontId="41" fillId="26" borderId="11" xfId="0" applyNumberFormat="1" applyFont="1" applyFill="1" applyBorder="1" applyAlignment="1">
      <alignment horizontal="center" vertical="center"/>
    </xf>
    <xf numFmtId="0" fontId="41" fillId="26" borderId="11" xfId="0" applyFont="1" applyFill="1" applyBorder="1" applyAlignment="1">
      <alignment horizontal="center" vertical="center"/>
    </xf>
    <xf numFmtId="0" fontId="25" fillId="26" borderId="22" xfId="0" applyFont="1" applyFill="1" applyBorder="1" applyAlignment="1" applyProtection="1">
      <alignment vertical="center" textRotation="90" wrapText="1"/>
      <protection locked="0"/>
    </xf>
    <xf numFmtId="0" fontId="25" fillId="26" borderId="18" xfId="0" applyFont="1" applyFill="1" applyBorder="1" applyAlignment="1" applyProtection="1">
      <alignment horizontal="center" vertical="center" wrapText="1"/>
      <protection locked="0"/>
    </xf>
    <xf numFmtId="0" fontId="31" fillId="26" borderId="18" xfId="0" applyFont="1" applyFill="1" applyBorder="1" applyAlignment="1" applyProtection="1">
      <alignment vertical="center" wrapText="1"/>
      <protection locked="0"/>
    </xf>
    <xf numFmtId="0" fontId="26" fillId="26" borderId="18" xfId="0" applyFont="1" applyFill="1" applyBorder="1" applyAlignment="1" applyProtection="1">
      <alignment wrapText="1"/>
      <protection locked="0"/>
    </xf>
    <xf numFmtId="0" fontId="23" fillId="26" borderId="14" xfId="0" applyFont="1" applyFill="1" applyBorder="1" applyAlignment="1" applyProtection="1">
      <alignment horizontal="center" vertical="center"/>
      <protection locked="0"/>
    </xf>
    <xf numFmtId="0" fontId="23" fillId="26" borderId="14" xfId="0" applyFont="1" applyFill="1" applyBorder="1" applyAlignment="1">
      <alignment horizontal="center" vertical="center"/>
    </xf>
    <xf numFmtId="0" fontId="23" fillId="26" borderId="14" xfId="0" applyNumberFormat="1" applyFont="1" applyFill="1" applyBorder="1" applyAlignment="1">
      <alignment horizontal="center" vertical="center"/>
    </xf>
    <xf numFmtId="0" fontId="24" fillId="26" borderId="0" xfId="0" applyFont="1" applyFill="1" applyBorder="1" applyProtection="1">
      <protection locked="0"/>
    </xf>
    <xf numFmtId="0" fontId="26" fillId="26" borderId="0" xfId="0" applyFont="1" applyFill="1" applyBorder="1" applyAlignment="1" applyProtection="1">
      <protection locked="0"/>
    </xf>
    <xf numFmtId="0" fontId="25" fillId="26" borderId="0" xfId="0" applyFont="1" applyFill="1" applyBorder="1" applyAlignment="1" applyProtection="1">
      <alignment horizontal="center"/>
      <protection locked="0"/>
    </xf>
    <xf numFmtId="0" fontId="24" fillId="26" borderId="0" xfId="0" applyFont="1" applyFill="1" applyAlignment="1" applyProtection="1">
      <protection locked="0"/>
    </xf>
    <xf numFmtId="0" fontId="26" fillId="26" borderId="0" xfId="0" applyFont="1" applyFill="1" applyBorder="1" applyProtection="1">
      <protection locked="0"/>
    </xf>
    <xf numFmtId="0" fontId="25" fillId="26" borderId="0" xfId="0" applyFont="1" applyFill="1" applyAlignment="1" applyProtection="1">
      <alignment horizontal="center"/>
      <protection locked="0"/>
    </xf>
    <xf numFmtId="0" fontId="25" fillId="26" borderId="0" xfId="0" applyFont="1" applyFill="1" applyBorder="1" applyAlignment="1" applyProtection="1">
      <alignment vertical="center"/>
      <protection locked="0"/>
    </xf>
    <xf numFmtId="0" fontId="24" fillId="26" borderId="0" xfId="0" applyFont="1" applyFill="1" applyBorder="1" applyAlignment="1" applyProtection="1">
      <alignment vertical="center"/>
      <protection locked="0"/>
    </xf>
    <xf numFmtId="0" fontId="24" fillId="26" borderId="0" xfId="0" applyFont="1" applyFill="1" applyAlignment="1" applyProtection="1">
      <alignment vertical="center"/>
      <protection locked="0"/>
    </xf>
    <xf numFmtId="0" fontId="25" fillId="26" borderId="0" xfId="43" applyFont="1" applyFill="1" applyBorder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0" xfId="41" applyFont="1" applyFill="1" applyBorder="1" applyAlignment="1" applyProtection="1">
      <alignment horizontal="center" vertical="center"/>
      <protection locked="0"/>
    </xf>
    <xf numFmtId="0" fontId="45" fillId="26" borderId="14" xfId="0" applyFont="1" applyFill="1" applyBorder="1" applyAlignment="1">
      <alignment horizontal="center" vertical="center"/>
    </xf>
    <xf numFmtId="0" fontId="36" fillId="26" borderId="16" xfId="0" applyFont="1" applyFill="1" applyBorder="1" applyAlignment="1">
      <alignment vertical="center"/>
    </xf>
    <xf numFmtId="0" fontId="46" fillId="26" borderId="15" xfId="0" applyFont="1" applyFill="1" applyBorder="1" applyAlignment="1">
      <alignment vertical="center"/>
    </xf>
    <xf numFmtId="0" fontId="23" fillId="26" borderId="15" xfId="42" applyFont="1" applyFill="1" applyBorder="1" applyAlignment="1" applyProtection="1">
      <alignment horizontal="center" vertical="center"/>
      <protection locked="0"/>
    </xf>
    <xf numFmtId="164" fontId="23" fillId="26" borderId="15" xfId="42" quotePrefix="1" applyNumberFormat="1" applyFont="1" applyFill="1" applyBorder="1" applyAlignment="1" applyProtection="1">
      <alignment horizontal="center" vertical="center"/>
      <protection locked="0"/>
    </xf>
    <xf numFmtId="49" fontId="23" fillId="26" borderId="15" xfId="42" applyNumberFormat="1" applyFont="1" applyFill="1" applyBorder="1" applyAlignment="1" applyProtection="1">
      <alignment horizontal="center" vertical="center"/>
      <protection locked="0"/>
    </xf>
    <xf numFmtId="165" fontId="23" fillId="26" borderId="15" xfId="42" applyNumberFormat="1" applyFont="1" applyFill="1" applyBorder="1" applyAlignment="1" applyProtection="1">
      <alignment horizontal="center" vertical="center"/>
      <protection locked="0"/>
    </xf>
    <xf numFmtId="0" fontId="23" fillId="0" borderId="25" xfId="43" applyFont="1" applyFill="1" applyBorder="1" applyAlignment="1" applyProtection="1">
      <alignment horizontal="center" vertical="center"/>
      <protection locked="0"/>
    </xf>
    <xf numFmtId="0" fontId="45" fillId="26" borderId="25" xfId="0" applyFont="1" applyFill="1" applyBorder="1" applyAlignment="1">
      <alignment horizontal="center" vertical="center"/>
    </xf>
    <xf numFmtId="0" fontId="36" fillId="26" borderId="26" xfId="0" applyFont="1" applyFill="1" applyBorder="1" applyAlignment="1">
      <alignment vertical="center"/>
    </xf>
    <xf numFmtId="0" fontId="46" fillId="26" borderId="27" xfId="0" applyFont="1" applyFill="1" applyBorder="1" applyAlignment="1">
      <alignment vertical="center"/>
    </xf>
    <xf numFmtId="49" fontId="45" fillId="26" borderId="25" xfId="0" applyNumberFormat="1" applyFont="1" applyFill="1" applyBorder="1" applyAlignment="1">
      <alignment horizontal="center" vertical="center"/>
    </xf>
    <xf numFmtId="0" fontId="23" fillId="26" borderId="27" xfId="42" applyFont="1" applyFill="1" applyBorder="1" applyAlignment="1" applyProtection="1">
      <alignment horizontal="center" vertical="center"/>
      <protection locked="0"/>
    </xf>
    <xf numFmtId="164" fontId="23" fillId="26" borderId="27" xfId="42" quotePrefix="1" applyNumberFormat="1" applyFont="1" applyFill="1" applyBorder="1" applyAlignment="1" applyProtection="1">
      <alignment horizontal="center" vertical="center"/>
      <protection locked="0"/>
    </xf>
    <xf numFmtId="49" fontId="23" fillId="26" borderId="27" xfId="42" applyNumberFormat="1" applyFont="1" applyFill="1" applyBorder="1" applyAlignment="1" applyProtection="1">
      <alignment horizontal="center" vertical="center"/>
      <protection locked="0"/>
    </xf>
    <xf numFmtId="165" fontId="23" fillId="26" borderId="27" xfId="42" applyNumberFormat="1" applyFont="1" applyFill="1" applyBorder="1" applyAlignment="1" applyProtection="1">
      <alignment horizontal="center" vertical="center"/>
      <protection locked="0"/>
    </xf>
    <xf numFmtId="0" fontId="23" fillId="26" borderId="25" xfId="0" applyFont="1" applyFill="1" applyBorder="1" applyAlignment="1">
      <alignment horizontal="center" vertical="center"/>
    </xf>
    <xf numFmtId="0" fontId="23" fillId="0" borderId="24" xfId="43" applyFont="1" applyFill="1" applyBorder="1" applyAlignment="1" applyProtection="1">
      <alignment horizontal="center" vertical="center"/>
      <protection locked="0"/>
    </xf>
    <xf numFmtId="0" fontId="45" fillId="26" borderId="24" xfId="0" applyFont="1" applyFill="1" applyBorder="1" applyAlignment="1">
      <alignment horizontal="center" vertical="center"/>
    </xf>
    <xf numFmtId="0" fontId="36" fillId="26" borderId="28" xfId="0" applyFont="1" applyFill="1" applyBorder="1" applyAlignment="1">
      <alignment vertical="center"/>
    </xf>
    <xf numFmtId="0" fontId="46" fillId="26" borderId="29" xfId="0" applyFont="1" applyFill="1" applyBorder="1" applyAlignment="1">
      <alignment vertical="center"/>
    </xf>
    <xf numFmtId="0" fontId="23" fillId="26" borderId="29" xfId="42" applyFont="1" applyFill="1" applyBorder="1" applyAlignment="1" applyProtection="1">
      <alignment horizontal="center" vertical="center"/>
      <protection locked="0"/>
    </xf>
    <xf numFmtId="164" fontId="23" fillId="26" borderId="29" xfId="42" quotePrefix="1" applyNumberFormat="1" applyFont="1" applyFill="1" applyBorder="1" applyAlignment="1" applyProtection="1">
      <alignment horizontal="center" vertical="center"/>
      <protection locked="0"/>
    </xf>
    <xf numFmtId="49" fontId="23" fillId="26" borderId="29" xfId="42" applyNumberFormat="1" applyFont="1" applyFill="1" applyBorder="1" applyAlignment="1" applyProtection="1">
      <alignment horizontal="center" vertical="center"/>
      <protection locked="0"/>
    </xf>
    <xf numFmtId="165" fontId="23" fillId="26" borderId="29" xfId="42" applyNumberFormat="1" applyFont="1" applyFill="1" applyBorder="1" applyAlignment="1" applyProtection="1">
      <alignment horizontal="center" vertical="center"/>
      <protection locked="0"/>
    </xf>
    <xf numFmtId="0" fontId="23" fillId="26" borderId="24" xfId="0" applyFont="1" applyFill="1" applyBorder="1" applyAlignment="1">
      <alignment horizontal="center" vertical="center"/>
    </xf>
    <xf numFmtId="0" fontId="53" fillId="0" borderId="0" xfId="43" applyFont="1" applyFill="1" applyBorder="1" applyAlignment="1" applyProtection="1">
      <alignment horizontal="centerContinuous" vertical="center"/>
      <protection locked="0"/>
    </xf>
    <xf numFmtId="0" fontId="53" fillId="0" borderId="0" xfId="43" applyFont="1" applyFill="1" applyBorder="1" applyAlignment="1" applyProtection="1">
      <alignment vertical="center"/>
      <protection locked="0"/>
    </xf>
    <xf numFmtId="0" fontId="23" fillId="26" borderId="15" xfId="42" applyFont="1" applyFill="1" applyBorder="1" applyAlignment="1" applyProtection="1">
      <alignment horizontal="center" vertical="center" wrapText="1"/>
      <protection locked="0"/>
    </xf>
    <xf numFmtId="0" fontId="54" fillId="0" borderId="14" xfId="43" applyFont="1" applyFill="1" applyBorder="1" applyAlignment="1" applyProtection="1">
      <alignment horizontal="center" vertical="center"/>
      <protection locked="0"/>
    </xf>
    <xf numFmtId="0" fontId="55" fillId="0" borderId="14" xfId="0" applyFont="1" applyFill="1" applyBorder="1" applyAlignment="1">
      <alignment horizontal="center" vertical="center"/>
    </xf>
    <xf numFmtId="0" fontId="54" fillId="0" borderId="16" xfId="0" applyFont="1" applyFill="1" applyBorder="1" applyAlignment="1">
      <alignment vertical="center"/>
    </xf>
    <xf numFmtId="0" fontId="56" fillId="0" borderId="15" xfId="0" applyFont="1" applyFill="1" applyBorder="1" applyAlignment="1">
      <alignment vertical="center"/>
    </xf>
    <xf numFmtId="49" fontId="55" fillId="0" borderId="14" xfId="0" applyNumberFormat="1" applyFont="1" applyFill="1" applyBorder="1" applyAlignment="1">
      <alignment horizontal="center" vertical="center"/>
    </xf>
    <xf numFmtId="0" fontId="54" fillId="0" borderId="15" xfId="42" applyFont="1" applyBorder="1" applyAlignment="1" applyProtection="1">
      <alignment horizontal="center" vertical="center"/>
      <protection locked="0"/>
    </xf>
    <xf numFmtId="164" fontId="54" fillId="0" borderId="15" xfId="42" quotePrefix="1" applyNumberFormat="1" applyFont="1" applyBorder="1" applyAlignment="1" applyProtection="1">
      <alignment horizontal="center" vertical="center"/>
      <protection locked="0"/>
    </xf>
    <xf numFmtId="49" fontId="54" fillId="0" borderId="15" xfId="42" applyNumberFormat="1" applyFont="1" applyBorder="1" applyAlignment="1" applyProtection="1">
      <alignment horizontal="center" vertical="center"/>
      <protection locked="0"/>
    </xf>
    <xf numFmtId="165" fontId="54" fillId="0" borderId="15" xfId="42" applyNumberFormat="1" applyFont="1" applyBorder="1" applyAlignment="1" applyProtection="1">
      <alignment horizontal="center" vertical="center"/>
      <protection locked="0"/>
    </xf>
    <xf numFmtId="0" fontId="54" fillId="0" borderId="14" xfId="0" applyFont="1" applyFill="1" applyBorder="1" applyAlignment="1">
      <alignment horizontal="center" vertical="center"/>
    </xf>
    <xf numFmtId="0" fontId="54" fillId="0" borderId="14" xfId="0" applyFont="1" applyFill="1" applyBorder="1" applyAlignment="1" applyProtection="1">
      <alignment horizontal="center" vertical="center"/>
      <protection locked="0"/>
    </xf>
    <xf numFmtId="0" fontId="54" fillId="25" borderId="14" xfId="0" applyFont="1" applyFill="1" applyBorder="1" applyAlignment="1" applyProtection="1">
      <alignment horizontal="center" vertical="center"/>
      <protection locked="0"/>
    </xf>
    <xf numFmtId="0" fontId="54" fillId="26" borderId="14" xfId="0" applyFont="1" applyFill="1" applyBorder="1" applyAlignment="1" applyProtection="1">
      <alignment horizontal="center" vertical="center"/>
      <protection locked="0"/>
    </xf>
    <xf numFmtId="0" fontId="54" fillId="25" borderId="14" xfId="0" applyFont="1" applyFill="1" applyBorder="1" applyAlignment="1">
      <alignment horizontal="center" vertical="center"/>
    </xf>
    <xf numFmtId="0" fontId="54" fillId="26" borderId="14" xfId="0" applyNumberFormat="1" applyFont="1" applyFill="1" applyBorder="1" applyAlignment="1">
      <alignment horizontal="center" vertical="center"/>
    </xf>
    <xf numFmtId="165" fontId="56" fillId="0" borderId="14" xfId="0" applyNumberFormat="1" applyFont="1" applyBorder="1" applyAlignment="1">
      <alignment horizontal="center" vertical="center"/>
    </xf>
    <xf numFmtId="0" fontId="54" fillId="26" borderId="15" xfId="42" applyFont="1" applyFill="1" applyBorder="1" applyAlignment="1" applyProtection="1">
      <alignment horizontal="center" vertical="center" wrapText="1"/>
      <protection locked="0"/>
    </xf>
    <xf numFmtId="0" fontId="57" fillId="0" borderId="0" xfId="0" applyFont="1" applyFill="1" applyProtection="1">
      <protection locked="0"/>
    </xf>
    <xf numFmtId="0" fontId="57" fillId="0" borderId="0" xfId="0" applyFont="1" applyFill="1" applyBorder="1" applyAlignment="1" applyProtection="1">
      <alignment horizontal="left"/>
      <protection hidden="1"/>
    </xf>
    <xf numFmtId="0" fontId="57" fillId="0" borderId="0" xfId="0" applyFont="1" applyFill="1" applyBorder="1" applyProtection="1">
      <protection hidden="1"/>
    </xf>
    <xf numFmtId="0" fontId="58" fillId="0" borderId="0" xfId="39" applyFont="1" applyFill="1" applyBorder="1" applyAlignment="1" applyProtection="1">
      <alignment vertical="center" wrapText="1"/>
      <protection locked="0"/>
    </xf>
    <xf numFmtId="0" fontId="31" fillId="0" borderId="10" xfId="0" applyFont="1" applyFill="1" applyBorder="1" applyAlignment="1" applyProtection="1">
      <alignment horizontal="center" vertical="center" textRotation="90" wrapText="1"/>
      <protection locked="0"/>
    </xf>
    <xf numFmtId="0" fontId="31" fillId="0" borderId="18" xfId="0" applyFont="1" applyFill="1" applyBorder="1" applyAlignment="1" applyProtection="1">
      <alignment horizontal="center" vertical="center" textRotation="90" wrapText="1"/>
      <protection locked="0"/>
    </xf>
    <xf numFmtId="0" fontId="31" fillId="0" borderId="11" xfId="0" applyFont="1" applyFill="1" applyBorder="1" applyAlignment="1" applyProtection="1">
      <alignment horizontal="center" vertical="center" wrapText="1"/>
      <protection locked="0"/>
    </xf>
    <xf numFmtId="0" fontId="31" fillId="0" borderId="10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25" fillId="0" borderId="0" xfId="43" applyFont="1" applyFill="1" applyBorder="1" applyAlignment="1" applyProtection="1">
      <alignment horizontal="center"/>
      <protection locked="0"/>
    </xf>
    <xf numFmtId="0" fontId="25" fillId="0" borderId="0" xfId="4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4" fillId="0" borderId="0" xfId="0" applyFont="1" applyFill="1" applyBorder="1" applyAlignment="1" applyProtection="1">
      <alignment horizontal="center"/>
      <protection locked="0"/>
    </xf>
    <xf numFmtId="0" fontId="40" fillId="26" borderId="17" xfId="0" applyFont="1" applyFill="1" applyBorder="1" applyAlignment="1">
      <alignment horizontal="center" vertical="center"/>
    </xf>
    <xf numFmtId="0" fontId="40" fillId="26" borderId="12" xfId="0" applyFont="1" applyFill="1" applyBorder="1" applyAlignment="1">
      <alignment horizontal="center" vertical="center"/>
    </xf>
    <xf numFmtId="0" fontId="31" fillId="26" borderId="10" xfId="0" applyFont="1" applyFill="1" applyBorder="1" applyAlignment="1">
      <alignment horizontal="center" vertical="center" wrapText="1"/>
    </xf>
    <xf numFmtId="0" fontId="31" fillId="26" borderId="18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1" xfId="43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52" fillId="0" borderId="0" xfId="43" applyFont="1" applyFill="1" applyAlignment="1" applyProtection="1">
      <alignment horizontal="center" shrinkToFit="1"/>
      <protection locked="0"/>
    </xf>
    <xf numFmtId="0" fontId="35" fillId="0" borderId="0" xfId="43" applyFont="1" applyFill="1" applyAlignment="1" applyProtection="1">
      <alignment horizontal="center" shrinkToFit="1"/>
      <protection locked="0"/>
    </xf>
    <xf numFmtId="0" fontId="47" fillId="0" borderId="0" xfId="0" applyFont="1" applyFill="1" applyAlignment="1" applyProtection="1">
      <alignment horizontal="center" vertical="center"/>
      <protection locked="0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50"/>
    <cellStyle name="Normal 2 2" xfId="38"/>
    <cellStyle name="Normal 3" xfId="51"/>
    <cellStyle name="Normal 4" xfId="53"/>
    <cellStyle name="Normal_Bao cao tong hop ket qua thi ket thuc hoc phan_KT2" xfId="39"/>
    <cellStyle name="Normal_DS C07VT1" xfId="40"/>
    <cellStyle name="Normal_DS D07DT2" xfId="41"/>
    <cellStyle name="Normal_DS_lop khoa_2009 (kem theo cac QD thanh lap lop)" xfId="42"/>
    <cellStyle name="Normal_Sheet1" xfId="43"/>
    <cellStyle name="Note" xfId="44" builtinId="10" customBuiltin="1"/>
    <cellStyle name="Note 2" xfId="52"/>
    <cellStyle name="Output" xfId="45" builtinId="21" customBuiltin="1"/>
    <cellStyle name="Style 1" xfId="46"/>
    <cellStyle name="Title" xfId="47" builtinId="15" customBuiltin="1"/>
    <cellStyle name="Total" xfId="48" builtinId="25" customBuiltin="1"/>
    <cellStyle name="Warning Text" xfId="49" builtinId="11" customBuiltin="1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/>
        <xdr:cNvCxnSpPr/>
      </xdr:nvCxnSpPr>
      <xdr:spPr>
        <a:xfrm>
          <a:off x="866775" y="9715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/>
        <xdr:cNvCxnSpPr/>
      </xdr:nvCxnSpPr>
      <xdr:spPr>
        <a:xfrm>
          <a:off x="866775" y="8286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25"/>
  <sheetViews>
    <sheetView tabSelected="1" topLeftCell="A13" zoomScaleSheetLayoutView="100" workbookViewId="0">
      <selection activeCell="N1" sqref="N1:N1048576"/>
    </sheetView>
  </sheetViews>
  <sheetFormatPr defaultRowHeight="15.75" x14ac:dyDescent="0.25"/>
  <cols>
    <col min="1" max="1" width="1.5" style="1" customWidth="1"/>
    <col min="2" max="2" width="4.75" style="70" customWidth="1"/>
    <col min="3" max="3" width="11.5" style="70" customWidth="1"/>
    <col min="4" max="4" width="14.875" style="60" customWidth="1"/>
    <col min="5" max="5" width="11.125" style="60" customWidth="1"/>
    <col min="6" max="6" width="11" style="70" bestFit="1" customWidth="1"/>
    <col min="7" max="8" width="7.125" style="1" hidden="1" customWidth="1"/>
    <col min="9" max="9" width="4.875" style="60" hidden="1" customWidth="1"/>
    <col min="10" max="10" width="4.375" style="60" hidden="1" customWidth="1"/>
    <col min="11" max="11" width="9" style="60" hidden="1" customWidth="1"/>
    <col min="12" max="12" width="14.375" style="60" hidden="1" customWidth="1"/>
    <col min="13" max="13" width="7.5" style="70" hidden="1" customWidth="1"/>
    <col min="14" max="14" width="7.25" style="1" hidden="1" customWidth="1"/>
    <col min="15" max="15" width="4.875" style="1" hidden="1" customWidth="1"/>
    <col min="16" max="16" width="32.5" style="1" hidden="1" customWidth="1"/>
    <col min="17" max="17" width="9" style="1" hidden="1" customWidth="1"/>
    <col min="18" max="18" width="5.875" style="1" hidden="1" customWidth="1"/>
    <col min="19" max="19" width="7.5" style="70" bestFit="1" customWidth="1"/>
    <col min="20" max="20" width="5.75" style="111" customWidth="1"/>
    <col min="21" max="23" width="8" style="111" customWidth="1"/>
    <col min="24" max="24" width="8" style="111" bestFit="1" customWidth="1"/>
    <col min="25" max="25" width="9.375" style="60" customWidth="1"/>
    <col min="26" max="26" width="11.5" style="60" customWidth="1"/>
    <col min="27" max="27" width="27.75" style="60" hidden="1" customWidth="1"/>
    <col min="28" max="28" width="5.875" style="64" hidden="1" customWidth="1"/>
    <col min="29" max="29" width="4.5" style="63" customWidth="1"/>
    <col min="30" max="30" width="6" style="63" bestFit="1" customWidth="1"/>
    <col min="31" max="16384" width="9" style="1"/>
  </cols>
  <sheetData>
    <row r="1" spans="2:30" ht="4.5" customHeight="1" x14ac:dyDescent="0.25"/>
    <row r="2" spans="2:30" ht="20.25" customHeight="1" x14ac:dyDescent="0.3">
      <c r="B2" s="96" t="s">
        <v>41</v>
      </c>
      <c r="C2" s="96"/>
      <c r="D2" s="92"/>
      <c r="E2" s="92"/>
      <c r="F2" s="222" t="s">
        <v>18</v>
      </c>
      <c r="G2" s="222"/>
      <c r="H2" s="222"/>
      <c r="I2" s="222"/>
      <c r="J2" s="222"/>
      <c r="K2" s="222"/>
      <c r="L2" s="222"/>
      <c r="M2" s="222"/>
      <c r="N2" s="88" t="s">
        <v>42</v>
      </c>
      <c r="O2" s="223" t="s">
        <v>18</v>
      </c>
      <c r="P2" s="223"/>
      <c r="Q2" s="223"/>
      <c r="R2" s="223"/>
      <c r="S2" s="223"/>
      <c r="T2" s="112" t="s">
        <v>33</v>
      </c>
      <c r="U2" s="113"/>
      <c r="V2" s="113"/>
      <c r="W2" s="113"/>
      <c r="X2" s="113"/>
      <c r="Y2" s="88"/>
      <c r="Z2" s="90"/>
      <c r="AA2" s="4"/>
      <c r="AB2" s="33"/>
      <c r="AC2" s="34"/>
      <c r="AD2" s="1"/>
    </row>
    <row r="3" spans="2:30" ht="20.25" customHeight="1" x14ac:dyDescent="0.25">
      <c r="B3" s="104" t="s">
        <v>30</v>
      </c>
      <c r="C3" s="97"/>
      <c r="D3" s="93"/>
      <c r="E3" s="93"/>
      <c r="F3" s="221" t="s">
        <v>331</v>
      </c>
      <c r="G3" s="224"/>
      <c r="H3" s="224"/>
      <c r="I3" s="221"/>
      <c r="J3" s="221"/>
      <c r="K3" s="221"/>
      <c r="L3" s="221"/>
      <c r="M3" s="221"/>
      <c r="N3" s="89" t="s">
        <v>42</v>
      </c>
      <c r="O3" s="221" t="s">
        <v>331</v>
      </c>
      <c r="P3" s="221"/>
      <c r="Q3" s="221"/>
      <c r="R3" s="221"/>
      <c r="S3" s="221"/>
      <c r="T3" s="114" t="s">
        <v>325</v>
      </c>
      <c r="U3" s="114"/>
      <c r="V3" s="114"/>
      <c r="W3" s="114"/>
      <c r="X3" s="114"/>
      <c r="Y3" s="89"/>
      <c r="Z3" s="91"/>
      <c r="AA3" s="79"/>
      <c r="AB3" s="61"/>
      <c r="AC3" s="62"/>
    </row>
    <row r="4" spans="2:30" ht="20.25" customHeight="1" x14ac:dyDescent="0.25">
      <c r="B4" s="104" t="s">
        <v>31</v>
      </c>
      <c r="C4" s="94"/>
      <c r="D4" s="94"/>
      <c r="E4" s="94"/>
      <c r="F4" s="224"/>
      <c r="G4" s="221"/>
      <c r="H4" s="221"/>
      <c r="I4" s="224"/>
      <c r="J4" s="224"/>
      <c r="K4" s="224"/>
      <c r="L4" s="224"/>
      <c r="M4" s="224"/>
      <c r="S4" s="1"/>
      <c r="T4" s="115"/>
      <c r="U4" s="115"/>
      <c r="V4" s="115"/>
      <c r="W4" s="115"/>
      <c r="X4" s="115"/>
      <c r="Y4" s="1"/>
      <c r="Z4" s="1"/>
      <c r="AA4" s="1"/>
      <c r="AB4" s="2"/>
      <c r="AC4" s="3"/>
      <c r="AD4" s="3"/>
    </row>
    <row r="5" spans="2:30" ht="19.5" customHeigh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16"/>
      <c r="U5" s="116"/>
      <c r="V5" s="116"/>
      <c r="W5" s="116"/>
      <c r="X5" s="116"/>
      <c r="Y5" s="7"/>
      <c r="Z5" s="5"/>
      <c r="AA5" s="5"/>
      <c r="AB5" s="2"/>
      <c r="AC5" s="6"/>
      <c r="AD5" s="60"/>
    </row>
    <row r="6" spans="2:30" ht="20.25" customHeight="1" x14ac:dyDescent="0.25">
      <c r="B6" s="1"/>
      <c r="C6" s="98" t="s">
        <v>32</v>
      </c>
      <c r="D6" s="83" t="s">
        <v>247</v>
      </c>
      <c r="E6" s="83"/>
      <c r="F6" s="31"/>
      <c r="G6" s="31"/>
      <c r="H6" s="31"/>
      <c r="I6" s="1"/>
      <c r="J6" s="1"/>
      <c r="K6" s="83" t="s">
        <v>34</v>
      </c>
      <c r="L6" s="83" t="s">
        <v>326</v>
      </c>
      <c r="M6" s="46"/>
      <c r="N6" s="82"/>
      <c r="Q6" s="83" t="s">
        <v>34</v>
      </c>
      <c r="R6" s="83" t="s">
        <v>327</v>
      </c>
      <c r="S6" s="82"/>
      <c r="T6" s="117"/>
      <c r="U6" s="117"/>
      <c r="V6" s="117"/>
      <c r="W6" s="117"/>
      <c r="X6" s="117"/>
      <c r="Y6" s="83"/>
      <c r="Z6" s="1"/>
      <c r="AA6" s="1"/>
      <c r="AB6" s="2"/>
      <c r="AC6" s="6"/>
      <c r="AD6" s="60"/>
    </row>
    <row r="7" spans="2:30" ht="17.25" customHeight="1" x14ac:dyDescent="0.25">
      <c r="B7" s="84"/>
      <c r="C7" s="1"/>
      <c r="D7" s="98" t="s">
        <v>20</v>
      </c>
      <c r="E7" s="103">
        <v>43821</v>
      </c>
      <c r="F7" s="1"/>
      <c r="G7" s="85"/>
      <c r="H7" s="85"/>
      <c r="I7" s="1"/>
      <c r="J7" s="1"/>
      <c r="K7" s="98" t="s">
        <v>19</v>
      </c>
      <c r="L7" s="98" t="s">
        <v>332</v>
      </c>
      <c r="M7" s="46"/>
      <c r="N7" s="46"/>
      <c r="Q7" s="98" t="s">
        <v>19</v>
      </c>
      <c r="R7" s="98" t="s">
        <v>333</v>
      </c>
      <c r="S7" s="1"/>
      <c r="T7" s="118"/>
      <c r="U7" s="118"/>
      <c r="V7" s="119"/>
      <c r="W7" s="119"/>
      <c r="X7" s="119"/>
      <c r="Y7" s="32"/>
      <c r="AC7" s="65"/>
      <c r="AD7" s="1" t="str">
        <f>AC2&amp;AC7&amp;AC8</f>
        <v/>
      </c>
    </row>
    <row r="8" spans="2:30" ht="9.75" customHeigh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9"/>
      <c r="R8" s="9"/>
      <c r="S8" s="9"/>
      <c r="T8" s="120"/>
      <c r="U8" s="120"/>
      <c r="V8" s="121"/>
      <c r="W8" s="122"/>
      <c r="X8" s="122"/>
      <c r="Y8" s="4"/>
      <c r="Z8" s="1"/>
      <c r="AA8" s="1"/>
      <c r="AB8" s="2"/>
      <c r="AC8" s="6"/>
    </row>
    <row r="9" spans="2:30" s="70" customFormat="1" ht="20.25" customHeight="1" x14ac:dyDescent="0.2">
      <c r="B9" s="198" t="s">
        <v>0</v>
      </c>
      <c r="C9" s="202" t="s">
        <v>1</v>
      </c>
      <c r="D9" s="204" t="s">
        <v>2</v>
      </c>
      <c r="E9" s="205"/>
      <c r="F9" s="198" t="s">
        <v>3</v>
      </c>
      <c r="G9" s="195" t="s">
        <v>4</v>
      </c>
      <c r="H9" s="195" t="s">
        <v>29</v>
      </c>
      <c r="I9" s="198" t="s">
        <v>5</v>
      </c>
      <c r="J9" s="197" t="s">
        <v>6</v>
      </c>
      <c r="K9" s="198" t="s">
        <v>7</v>
      </c>
      <c r="L9" s="198" t="s">
        <v>9</v>
      </c>
      <c r="M9" s="198" t="s">
        <v>17</v>
      </c>
      <c r="N9" s="218" t="s">
        <v>8</v>
      </c>
      <c r="O9" s="197" t="s">
        <v>5</v>
      </c>
      <c r="P9" s="219" t="s">
        <v>28</v>
      </c>
      <c r="Q9" s="220"/>
      <c r="R9" s="197" t="s">
        <v>7</v>
      </c>
      <c r="S9" s="198" t="s">
        <v>17</v>
      </c>
      <c r="T9" s="212" t="s">
        <v>21</v>
      </c>
      <c r="U9" s="213"/>
      <c r="V9" s="213"/>
      <c r="W9" s="213"/>
      <c r="X9" s="214" t="s">
        <v>26</v>
      </c>
      <c r="Y9" s="216" t="s">
        <v>27</v>
      </c>
      <c r="Z9" s="198" t="s">
        <v>9</v>
      </c>
      <c r="AA9" s="39"/>
      <c r="AB9" s="198" t="s">
        <v>151</v>
      </c>
      <c r="AC9" s="74"/>
      <c r="AD9" s="80"/>
    </row>
    <row r="10" spans="2:30" s="70" customFormat="1" ht="20.25" customHeight="1" x14ac:dyDescent="0.2">
      <c r="B10" s="199"/>
      <c r="C10" s="203"/>
      <c r="D10" s="200"/>
      <c r="E10" s="206"/>
      <c r="F10" s="199"/>
      <c r="G10" s="196"/>
      <c r="H10" s="196"/>
      <c r="I10" s="199"/>
      <c r="J10" s="197"/>
      <c r="K10" s="199"/>
      <c r="L10" s="199"/>
      <c r="M10" s="199"/>
      <c r="N10" s="218"/>
      <c r="O10" s="197"/>
      <c r="P10" s="41" t="s">
        <v>40</v>
      </c>
      <c r="Q10" s="41" t="s">
        <v>39</v>
      </c>
      <c r="R10" s="197"/>
      <c r="S10" s="199"/>
      <c r="T10" s="123" t="s">
        <v>22</v>
      </c>
      <c r="U10" s="124" t="s">
        <v>23</v>
      </c>
      <c r="V10" s="124" t="s">
        <v>24</v>
      </c>
      <c r="W10" s="124" t="s">
        <v>25</v>
      </c>
      <c r="X10" s="215"/>
      <c r="Y10" s="217"/>
      <c r="Z10" s="199"/>
      <c r="AA10" s="39"/>
      <c r="AB10" s="199"/>
      <c r="AC10" s="74"/>
      <c r="AD10" s="10"/>
    </row>
    <row r="11" spans="2:30" x14ac:dyDescent="0.25">
      <c r="B11" s="200" t="s">
        <v>10</v>
      </c>
      <c r="C11" s="201"/>
      <c r="D11" s="201"/>
      <c r="E11" s="201"/>
      <c r="F11" s="201"/>
      <c r="G11" s="11"/>
      <c r="H11" s="11"/>
      <c r="I11" s="77"/>
      <c r="J11" s="75"/>
      <c r="K11" s="37"/>
      <c r="L11" s="37"/>
      <c r="M11" s="37"/>
      <c r="N11" s="12"/>
      <c r="O11" s="12"/>
      <c r="P11" s="12"/>
      <c r="Q11" s="12"/>
      <c r="R11" s="12"/>
      <c r="S11" s="37"/>
      <c r="T11" s="125"/>
      <c r="U11" s="125"/>
      <c r="V11" s="126"/>
      <c r="W11" s="127"/>
      <c r="X11" s="128"/>
      <c r="Y11" s="76"/>
      <c r="Z11" s="199"/>
      <c r="AA11" s="39"/>
      <c r="AB11" s="2"/>
      <c r="AC11" s="6"/>
      <c r="AD11" s="13"/>
    </row>
    <row r="12" spans="2:30" s="4" customFormat="1" ht="15" x14ac:dyDescent="0.25">
      <c r="B12" s="28">
        <v>1</v>
      </c>
      <c r="C12" s="71" t="s">
        <v>176</v>
      </c>
      <c r="D12" s="66" t="s">
        <v>177</v>
      </c>
      <c r="E12" s="67" t="s">
        <v>43</v>
      </c>
      <c r="F12" s="71" t="s">
        <v>216</v>
      </c>
      <c r="G12" s="42"/>
      <c r="H12" s="44"/>
      <c r="I12" s="47"/>
      <c r="J12" s="40"/>
      <c r="K12" s="42"/>
      <c r="L12" s="42"/>
      <c r="M12" s="45" t="s">
        <v>328</v>
      </c>
      <c r="N12" s="43"/>
      <c r="O12" s="43"/>
      <c r="P12" s="43"/>
      <c r="Q12" s="43"/>
      <c r="R12" s="43"/>
      <c r="S12" s="45" t="s">
        <v>328</v>
      </c>
      <c r="T12" s="129">
        <v>60</v>
      </c>
      <c r="U12" s="129">
        <v>60</v>
      </c>
      <c r="V12" s="129">
        <v>30</v>
      </c>
      <c r="W12" s="130">
        <v>30</v>
      </c>
      <c r="X12" s="131">
        <f>SUM(T12:W12)</f>
        <v>180</v>
      </c>
      <c r="Y12" s="38">
        <f t="shared" ref="Y12:Y75" si="0">ROUND(X12/40,1)</f>
        <v>4.5</v>
      </c>
      <c r="Z12" s="42"/>
      <c r="AB12" s="35" t="e">
        <f>VLOOKUP(C12,#REF!,2,0)</f>
        <v>#REF!</v>
      </c>
      <c r="AC12" s="29"/>
      <c r="AD12" s="30"/>
    </row>
    <row r="13" spans="2:30" s="4" customFormat="1" ht="15" x14ac:dyDescent="0.25">
      <c r="B13" s="28">
        <v>2</v>
      </c>
      <c r="C13" s="71" t="s">
        <v>194</v>
      </c>
      <c r="D13" s="66" t="s">
        <v>68</v>
      </c>
      <c r="E13" s="67" t="s">
        <v>43</v>
      </c>
      <c r="F13" s="71" t="s">
        <v>224</v>
      </c>
      <c r="G13" s="42"/>
      <c r="H13" s="44"/>
      <c r="I13" s="47"/>
      <c r="J13" s="40"/>
      <c r="K13" s="42"/>
      <c r="L13" s="42"/>
      <c r="M13" s="45" t="s">
        <v>328</v>
      </c>
      <c r="N13" s="43"/>
      <c r="O13" s="43"/>
      <c r="P13" s="43"/>
      <c r="Q13" s="43"/>
      <c r="R13" s="43"/>
      <c r="S13" s="45" t="s">
        <v>328</v>
      </c>
      <c r="T13" s="129">
        <v>67</v>
      </c>
      <c r="U13" s="129">
        <v>80</v>
      </c>
      <c r="V13" s="129">
        <v>60</v>
      </c>
      <c r="W13" s="130">
        <v>70</v>
      </c>
      <c r="X13" s="131">
        <f>SUM(T13:W13)</f>
        <v>277</v>
      </c>
      <c r="Y13" s="38">
        <f t="shared" si="0"/>
        <v>6.9</v>
      </c>
      <c r="Z13" s="42"/>
      <c r="AB13" s="35" t="e">
        <f>VLOOKUP(C13,#REF!,2,0)</f>
        <v>#REF!</v>
      </c>
      <c r="AC13" s="29"/>
      <c r="AD13" s="30"/>
    </row>
    <row r="14" spans="2:30" s="4" customFormat="1" ht="15" x14ac:dyDescent="0.25">
      <c r="B14" s="28">
        <v>3</v>
      </c>
      <c r="C14" s="71" t="s">
        <v>226</v>
      </c>
      <c r="D14" s="66" t="s">
        <v>225</v>
      </c>
      <c r="E14" s="67" t="s">
        <v>43</v>
      </c>
      <c r="F14" s="72" t="s">
        <v>215</v>
      </c>
      <c r="G14" s="42"/>
      <c r="H14" s="44"/>
      <c r="I14" s="47"/>
      <c r="J14" s="40"/>
      <c r="K14" s="42"/>
      <c r="L14" s="42"/>
      <c r="M14" s="45" t="s">
        <v>328</v>
      </c>
      <c r="N14" s="43"/>
      <c r="O14" s="43"/>
      <c r="P14" s="43"/>
      <c r="Q14" s="43"/>
      <c r="R14" s="43"/>
      <c r="S14" s="45" t="s">
        <v>328</v>
      </c>
      <c r="T14" s="49">
        <v>33</v>
      </c>
      <c r="U14" s="129">
        <v>90</v>
      </c>
      <c r="V14" s="49">
        <v>50</v>
      </c>
      <c r="W14" s="48">
        <v>75</v>
      </c>
      <c r="X14" s="131">
        <f>SUM(T14:W14)</f>
        <v>248</v>
      </c>
      <c r="Y14" s="38">
        <f t="shared" si="0"/>
        <v>6.2</v>
      </c>
      <c r="Z14" s="173" t="s">
        <v>344</v>
      </c>
      <c r="AB14" s="35" t="e">
        <f>VLOOKUP(C14,#REF!,2,0)</f>
        <v>#REF!</v>
      </c>
      <c r="AC14" s="29"/>
      <c r="AD14" s="30"/>
    </row>
    <row r="15" spans="2:30" s="4" customFormat="1" ht="15" x14ac:dyDescent="0.25">
      <c r="B15" s="28">
        <v>4</v>
      </c>
      <c r="C15" s="71" t="s">
        <v>312</v>
      </c>
      <c r="D15" s="66" t="s">
        <v>136</v>
      </c>
      <c r="E15" s="67" t="s">
        <v>43</v>
      </c>
      <c r="F15" s="72" t="s">
        <v>211</v>
      </c>
      <c r="G15" s="42"/>
      <c r="H15" s="44"/>
      <c r="I15" s="47"/>
      <c r="J15" s="40"/>
      <c r="K15" s="42"/>
      <c r="L15" s="42"/>
      <c r="M15" s="45" t="s">
        <v>328</v>
      </c>
      <c r="N15" s="43"/>
      <c r="O15" s="43"/>
      <c r="P15" s="43"/>
      <c r="Q15" s="43"/>
      <c r="R15" s="43"/>
      <c r="S15" s="45" t="s">
        <v>328</v>
      </c>
      <c r="T15" s="129">
        <v>40</v>
      </c>
      <c r="U15" s="129">
        <v>50</v>
      </c>
      <c r="V15" s="129">
        <v>41</v>
      </c>
      <c r="W15" s="130">
        <v>40</v>
      </c>
      <c r="X15" s="131">
        <f>SUM(T15:W15)</f>
        <v>171</v>
      </c>
      <c r="Y15" s="38">
        <f t="shared" si="0"/>
        <v>4.3</v>
      </c>
      <c r="Z15" s="42"/>
      <c r="AB15" s="35" t="e">
        <f>VLOOKUP(C15,#REF!,2,0)</f>
        <v>#REF!</v>
      </c>
      <c r="AC15" s="29"/>
      <c r="AD15" s="30"/>
    </row>
    <row r="16" spans="2:30" s="4" customFormat="1" ht="15" x14ac:dyDescent="0.25">
      <c r="B16" s="28">
        <v>5</v>
      </c>
      <c r="C16" s="71" t="s">
        <v>300</v>
      </c>
      <c r="D16" s="66" t="s">
        <v>111</v>
      </c>
      <c r="E16" s="67" t="s">
        <v>109</v>
      </c>
      <c r="F16" s="72" t="s">
        <v>297</v>
      </c>
      <c r="G16" s="42"/>
      <c r="H16" s="44"/>
      <c r="I16" s="47"/>
      <c r="J16" s="40"/>
      <c r="K16" s="42"/>
      <c r="L16" s="42"/>
      <c r="M16" s="45" t="s">
        <v>328</v>
      </c>
      <c r="N16" s="43"/>
      <c r="O16" s="43"/>
      <c r="P16" s="43"/>
      <c r="Q16" s="43"/>
      <c r="R16" s="43"/>
      <c r="S16" s="45" t="s">
        <v>328</v>
      </c>
      <c r="T16" s="129">
        <v>75</v>
      </c>
      <c r="U16" s="129">
        <v>75</v>
      </c>
      <c r="V16" s="129">
        <v>50</v>
      </c>
      <c r="W16" s="130">
        <v>75</v>
      </c>
      <c r="X16" s="131">
        <f>SUM(T16:W16)</f>
        <v>275</v>
      </c>
      <c r="Y16" s="38">
        <f t="shared" si="0"/>
        <v>6.9</v>
      </c>
      <c r="Z16" s="42"/>
      <c r="AB16" s="35" t="e">
        <f>VLOOKUP(C16,#REF!,2,0)</f>
        <v>#REF!</v>
      </c>
      <c r="AC16" s="29"/>
      <c r="AD16" s="30"/>
    </row>
    <row r="17" spans="2:30" s="4" customFormat="1" ht="15" x14ac:dyDescent="0.25">
      <c r="B17" s="28">
        <v>6</v>
      </c>
      <c r="C17" s="71" t="s">
        <v>314</v>
      </c>
      <c r="D17" s="66" t="s">
        <v>148</v>
      </c>
      <c r="E17" s="67" t="s">
        <v>61</v>
      </c>
      <c r="F17" s="72" t="s">
        <v>315</v>
      </c>
      <c r="G17" s="42"/>
      <c r="H17" s="44"/>
      <c r="I17" s="47"/>
      <c r="J17" s="40"/>
      <c r="K17" s="42"/>
      <c r="L17" s="42"/>
      <c r="M17" s="45" t="s">
        <v>328</v>
      </c>
      <c r="N17" s="43"/>
      <c r="O17" s="43"/>
      <c r="P17" s="43"/>
      <c r="Q17" s="43"/>
      <c r="R17" s="43"/>
      <c r="S17" s="45" t="s">
        <v>328</v>
      </c>
      <c r="T17" s="129" t="s">
        <v>152</v>
      </c>
      <c r="U17" s="129" t="s">
        <v>152</v>
      </c>
      <c r="V17" s="129" t="s">
        <v>152</v>
      </c>
      <c r="W17" s="129" t="s">
        <v>152</v>
      </c>
      <c r="X17" s="129" t="s">
        <v>152</v>
      </c>
      <c r="Y17" s="129" t="s">
        <v>152</v>
      </c>
      <c r="Z17" s="42"/>
      <c r="AB17" s="35" t="e">
        <f>VLOOKUP(C17,#REF!,2,0)</f>
        <v>#REF!</v>
      </c>
      <c r="AC17" s="29"/>
      <c r="AD17" s="30"/>
    </row>
    <row r="18" spans="2:30" s="4" customFormat="1" ht="15" x14ac:dyDescent="0.25">
      <c r="B18" s="28">
        <v>7</v>
      </c>
      <c r="C18" s="71" t="s">
        <v>285</v>
      </c>
      <c r="D18" s="66" t="s">
        <v>284</v>
      </c>
      <c r="E18" s="67" t="s">
        <v>283</v>
      </c>
      <c r="F18" s="72" t="s">
        <v>286</v>
      </c>
      <c r="G18" s="42"/>
      <c r="H18" s="44"/>
      <c r="I18" s="47"/>
      <c r="J18" s="40"/>
      <c r="K18" s="42"/>
      <c r="L18" s="42"/>
      <c r="M18" s="45" t="s">
        <v>328</v>
      </c>
      <c r="N18" s="43"/>
      <c r="O18" s="43"/>
      <c r="P18" s="43"/>
      <c r="Q18" s="43"/>
      <c r="R18" s="43"/>
      <c r="S18" s="45" t="s">
        <v>328</v>
      </c>
      <c r="T18" s="129">
        <v>65</v>
      </c>
      <c r="U18" s="129">
        <v>65</v>
      </c>
      <c r="V18" s="129">
        <v>46</v>
      </c>
      <c r="W18" s="130">
        <v>50</v>
      </c>
      <c r="X18" s="131">
        <f>SUM(T18:W18)</f>
        <v>226</v>
      </c>
      <c r="Y18" s="38">
        <f t="shared" si="0"/>
        <v>5.7</v>
      </c>
      <c r="Z18" s="42"/>
      <c r="AB18" s="35" t="e">
        <f>VLOOKUP(C18,#REF!,2,0)</f>
        <v>#REF!</v>
      </c>
      <c r="AC18" s="29"/>
      <c r="AD18" s="30"/>
    </row>
    <row r="19" spans="2:30" s="4" customFormat="1" ht="15" x14ac:dyDescent="0.25">
      <c r="B19" s="28">
        <v>8</v>
      </c>
      <c r="C19" s="71" t="s">
        <v>257</v>
      </c>
      <c r="D19" s="66" t="s">
        <v>110</v>
      </c>
      <c r="E19" s="67" t="s">
        <v>340</v>
      </c>
      <c r="F19" s="72" t="s">
        <v>221</v>
      </c>
      <c r="G19" s="42"/>
      <c r="H19" s="44"/>
      <c r="I19" s="47"/>
      <c r="J19" s="40"/>
      <c r="K19" s="42"/>
      <c r="L19" s="42"/>
      <c r="M19" s="45" t="s">
        <v>328</v>
      </c>
      <c r="N19" s="43"/>
      <c r="O19" s="43"/>
      <c r="P19" s="43"/>
      <c r="Q19" s="43"/>
      <c r="R19" s="43"/>
      <c r="S19" s="45" t="s">
        <v>328</v>
      </c>
      <c r="T19" s="129">
        <v>70</v>
      </c>
      <c r="U19" s="49">
        <v>50</v>
      </c>
      <c r="V19" s="129">
        <v>70</v>
      </c>
      <c r="W19" s="48">
        <v>50</v>
      </c>
      <c r="X19" s="131">
        <f>SUM(T19:W19)</f>
        <v>240</v>
      </c>
      <c r="Y19" s="38">
        <f t="shared" si="0"/>
        <v>6</v>
      </c>
      <c r="Z19" s="42" t="s">
        <v>343</v>
      </c>
      <c r="AB19" s="35" t="e">
        <f>VLOOKUP(C19,#REF!,2,0)</f>
        <v>#REF!</v>
      </c>
      <c r="AC19" s="29"/>
      <c r="AD19" s="30"/>
    </row>
    <row r="20" spans="2:30" s="4" customFormat="1" ht="15" x14ac:dyDescent="0.25">
      <c r="B20" s="28">
        <v>9</v>
      </c>
      <c r="C20" s="71" t="s">
        <v>263</v>
      </c>
      <c r="D20" s="66" t="s">
        <v>150</v>
      </c>
      <c r="E20" s="67" t="s">
        <v>45</v>
      </c>
      <c r="F20" s="72" t="s">
        <v>264</v>
      </c>
      <c r="G20" s="42"/>
      <c r="H20" s="44"/>
      <c r="I20" s="47"/>
      <c r="J20" s="40"/>
      <c r="K20" s="42"/>
      <c r="L20" s="42"/>
      <c r="M20" s="45" t="s">
        <v>328</v>
      </c>
      <c r="N20" s="43"/>
      <c r="O20" s="43"/>
      <c r="P20" s="43"/>
      <c r="Q20" s="43"/>
      <c r="R20" s="43"/>
      <c r="S20" s="45" t="s">
        <v>328</v>
      </c>
      <c r="T20" s="49">
        <v>48</v>
      </c>
      <c r="U20" s="49">
        <v>30</v>
      </c>
      <c r="V20" s="129">
        <v>30</v>
      </c>
      <c r="W20" s="48">
        <v>60</v>
      </c>
      <c r="X20" s="131">
        <f>SUM(T20:W20)</f>
        <v>168</v>
      </c>
      <c r="Y20" s="38">
        <f t="shared" si="0"/>
        <v>4.2</v>
      </c>
      <c r="Z20" s="173" t="s">
        <v>344</v>
      </c>
      <c r="AB20" s="35" t="e">
        <f>VLOOKUP(C20,#REF!,2,0)</f>
        <v>#REF!</v>
      </c>
      <c r="AC20" s="29"/>
      <c r="AD20" s="30"/>
    </row>
    <row r="21" spans="2:30" s="4" customFormat="1" ht="15" x14ac:dyDescent="0.25">
      <c r="B21" s="28">
        <v>10</v>
      </c>
      <c r="C21" s="71" t="s">
        <v>298</v>
      </c>
      <c r="D21" s="66" t="s">
        <v>145</v>
      </c>
      <c r="E21" s="67" t="s">
        <v>45</v>
      </c>
      <c r="F21" s="72" t="s">
        <v>297</v>
      </c>
      <c r="G21" s="42"/>
      <c r="H21" s="44"/>
      <c r="I21" s="47"/>
      <c r="J21" s="40"/>
      <c r="K21" s="42"/>
      <c r="L21" s="42"/>
      <c r="M21" s="45" t="s">
        <v>328</v>
      </c>
      <c r="N21" s="43"/>
      <c r="O21" s="43"/>
      <c r="P21" s="43"/>
      <c r="Q21" s="43"/>
      <c r="R21" s="43"/>
      <c r="S21" s="45" t="s">
        <v>328</v>
      </c>
      <c r="T21" s="129" t="s">
        <v>152</v>
      </c>
      <c r="U21" s="129" t="s">
        <v>152</v>
      </c>
      <c r="V21" s="129" t="s">
        <v>152</v>
      </c>
      <c r="W21" s="129" t="s">
        <v>152</v>
      </c>
      <c r="X21" s="129" t="s">
        <v>152</v>
      </c>
      <c r="Y21" s="129" t="s">
        <v>152</v>
      </c>
      <c r="Z21" s="42"/>
      <c r="AB21" s="35" t="e">
        <f>VLOOKUP(C21,#REF!,2,0)</f>
        <v>#REF!</v>
      </c>
      <c r="AC21" s="29"/>
      <c r="AD21" s="30"/>
    </row>
    <row r="22" spans="2:30" s="4" customFormat="1" ht="15" x14ac:dyDescent="0.25">
      <c r="B22" s="28">
        <v>11</v>
      </c>
      <c r="C22" s="71" t="s">
        <v>171</v>
      </c>
      <c r="D22" s="66" t="s">
        <v>172</v>
      </c>
      <c r="E22" s="67" t="s">
        <v>139</v>
      </c>
      <c r="F22" s="71" t="s">
        <v>213</v>
      </c>
      <c r="G22" s="42"/>
      <c r="H22" s="44"/>
      <c r="I22" s="47"/>
      <c r="J22" s="40"/>
      <c r="K22" s="42"/>
      <c r="L22" s="42"/>
      <c r="M22" s="45" t="s">
        <v>328</v>
      </c>
      <c r="N22" s="43"/>
      <c r="O22" s="43"/>
      <c r="P22" s="43"/>
      <c r="Q22" s="43"/>
      <c r="R22" s="43"/>
      <c r="S22" s="45" t="s">
        <v>328</v>
      </c>
      <c r="T22" s="129">
        <v>60</v>
      </c>
      <c r="U22" s="129">
        <v>45</v>
      </c>
      <c r="V22" s="129">
        <v>33</v>
      </c>
      <c r="W22" s="130">
        <v>50</v>
      </c>
      <c r="X22" s="131">
        <f>SUM(T22:W22)</f>
        <v>188</v>
      </c>
      <c r="Y22" s="38">
        <f t="shared" si="0"/>
        <v>4.7</v>
      </c>
      <c r="Z22" s="42"/>
      <c r="AB22" s="35" t="e">
        <f>VLOOKUP(C22,#REF!,2,0)</f>
        <v>#REF!</v>
      </c>
      <c r="AC22" s="29"/>
      <c r="AD22" s="30"/>
    </row>
    <row r="23" spans="2:30" s="4" customFormat="1" ht="15" x14ac:dyDescent="0.25">
      <c r="B23" s="28">
        <v>12</v>
      </c>
      <c r="C23" s="71" t="s">
        <v>192</v>
      </c>
      <c r="D23" s="66" t="s">
        <v>128</v>
      </c>
      <c r="E23" s="67" t="s">
        <v>98</v>
      </c>
      <c r="F23" s="71" t="s">
        <v>224</v>
      </c>
      <c r="G23" s="42"/>
      <c r="H23" s="44"/>
      <c r="I23" s="47"/>
      <c r="J23" s="40"/>
      <c r="K23" s="42"/>
      <c r="L23" s="42"/>
      <c r="M23" s="45" t="s">
        <v>328</v>
      </c>
      <c r="N23" s="43"/>
      <c r="O23" s="43"/>
      <c r="P23" s="43"/>
      <c r="Q23" s="43"/>
      <c r="R23" s="43"/>
      <c r="S23" s="45" t="s">
        <v>328</v>
      </c>
      <c r="T23" s="129">
        <v>70</v>
      </c>
      <c r="U23" s="129">
        <v>85</v>
      </c>
      <c r="V23" s="129">
        <v>60</v>
      </c>
      <c r="W23" s="130">
        <v>60</v>
      </c>
      <c r="X23" s="131">
        <f>SUM(T23:W23)</f>
        <v>275</v>
      </c>
      <c r="Y23" s="38">
        <f t="shared" si="0"/>
        <v>6.9</v>
      </c>
      <c r="Z23" s="42"/>
      <c r="AB23" s="35" t="e">
        <f>VLOOKUP(C23,#REF!,2,0)</f>
        <v>#REF!</v>
      </c>
      <c r="AC23" s="29"/>
      <c r="AD23" s="30"/>
    </row>
    <row r="24" spans="2:30" s="4" customFormat="1" ht="15" x14ac:dyDescent="0.25">
      <c r="B24" s="28">
        <v>13</v>
      </c>
      <c r="C24" s="71" t="s">
        <v>157</v>
      </c>
      <c r="D24" s="66" t="s">
        <v>93</v>
      </c>
      <c r="E24" s="67" t="s">
        <v>60</v>
      </c>
      <c r="F24" s="71" t="s">
        <v>204</v>
      </c>
      <c r="G24" s="42"/>
      <c r="H24" s="44"/>
      <c r="I24" s="47"/>
      <c r="J24" s="40"/>
      <c r="K24" s="42"/>
      <c r="L24" s="42"/>
      <c r="M24" s="45" t="s">
        <v>328</v>
      </c>
      <c r="N24" s="43"/>
      <c r="O24" s="43"/>
      <c r="P24" s="43"/>
      <c r="Q24" s="43"/>
      <c r="R24" s="43"/>
      <c r="S24" s="45" t="s">
        <v>328</v>
      </c>
      <c r="T24" s="129">
        <v>35</v>
      </c>
      <c r="U24" s="129">
        <v>70</v>
      </c>
      <c r="V24" s="129">
        <v>20</v>
      </c>
      <c r="W24" s="130" t="s">
        <v>152</v>
      </c>
      <c r="X24" s="131">
        <f>SUM(T24:W24)</f>
        <v>125</v>
      </c>
      <c r="Y24" s="38">
        <f t="shared" si="0"/>
        <v>3.1</v>
      </c>
      <c r="Z24" s="42" t="s">
        <v>348</v>
      </c>
      <c r="AB24" s="35" t="e">
        <f>VLOOKUP(C24,#REF!,2,0)</f>
        <v>#REF!</v>
      </c>
      <c r="AC24" s="29"/>
      <c r="AD24" s="30"/>
    </row>
    <row r="25" spans="2:30" s="4" customFormat="1" ht="15" x14ac:dyDescent="0.25">
      <c r="B25" s="28">
        <v>14</v>
      </c>
      <c r="C25" s="71" t="s">
        <v>193</v>
      </c>
      <c r="D25" s="66" t="s">
        <v>149</v>
      </c>
      <c r="E25" s="67" t="s">
        <v>82</v>
      </c>
      <c r="F25" s="71" t="s">
        <v>221</v>
      </c>
      <c r="G25" s="42"/>
      <c r="H25" s="44"/>
      <c r="I25" s="47"/>
      <c r="J25" s="40"/>
      <c r="K25" s="42"/>
      <c r="L25" s="42"/>
      <c r="M25" s="45" t="s">
        <v>328</v>
      </c>
      <c r="N25" s="43"/>
      <c r="O25" s="43"/>
      <c r="P25" s="43"/>
      <c r="Q25" s="43"/>
      <c r="R25" s="43"/>
      <c r="S25" s="45" t="s">
        <v>328</v>
      </c>
      <c r="T25" s="129" t="s">
        <v>152</v>
      </c>
      <c r="U25" s="129" t="s">
        <v>152</v>
      </c>
      <c r="V25" s="129" t="s">
        <v>152</v>
      </c>
      <c r="W25" s="129" t="s">
        <v>152</v>
      </c>
      <c r="X25" s="129" t="s">
        <v>152</v>
      </c>
      <c r="Y25" s="129" t="s">
        <v>152</v>
      </c>
      <c r="Z25" s="42"/>
      <c r="AB25" s="35" t="e">
        <f>VLOOKUP(C25,#REF!,2,0)</f>
        <v>#REF!</v>
      </c>
      <c r="AC25" s="29"/>
      <c r="AD25" s="30"/>
    </row>
    <row r="26" spans="2:30" s="4" customFormat="1" ht="15" x14ac:dyDescent="0.25">
      <c r="B26" s="28">
        <v>15</v>
      </c>
      <c r="C26" s="71" t="s">
        <v>309</v>
      </c>
      <c r="D26" s="66" t="s">
        <v>119</v>
      </c>
      <c r="E26" s="67" t="s">
        <v>46</v>
      </c>
      <c r="F26" s="72" t="s">
        <v>233</v>
      </c>
      <c r="G26" s="42"/>
      <c r="H26" s="44"/>
      <c r="I26" s="47"/>
      <c r="J26" s="40"/>
      <c r="K26" s="42"/>
      <c r="L26" s="42"/>
      <c r="M26" s="45" t="s">
        <v>328</v>
      </c>
      <c r="N26" s="43"/>
      <c r="O26" s="43"/>
      <c r="P26" s="43"/>
      <c r="Q26" s="43"/>
      <c r="R26" s="43"/>
      <c r="S26" s="45" t="s">
        <v>328</v>
      </c>
      <c r="T26" s="129">
        <v>75</v>
      </c>
      <c r="U26" s="129">
        <v>90</v>
      </c>
      <c r="V26" s="129">
        <v>80</v>
      </c>
      <c r="W26" s="130">
        <v>75</v>
      </c>
      <c r="X26" s="131">
        <f>SUM(T26:W26)</f>
        <v>320</v>
      </c>
      <c r="Y26" s="38">
        <f t="shared" si="0"/>
        <v>8</v>
      </c>
      <c r="Z26" s="42"/>
      <c r="AB26" s="35" t="e">
        <f>VLOOKUP(C26,#REF!,2,0)</f>
        <v>#REF!</v>
      </c>
      <c r="AC26" s="29"/>
      <c r="AD26" s="30"/>
    </row>
    <row r="27" spans="2:30" s="4" customFormat="1" ht="15" x14ac:dyDescent="0.25">
      <c r="B27" s="28">
        <v>16</v>
      </c>
      <c r="C27" s="71" t="s">
        <v>253</v>
      </c>
      <c r="D27" s="66" t="s">
        <v>47</v>
      </c>
      <c r="E27" s="67" t="s">
        <v>117</v>
      </c>
      <c r="F27" s="72" t="s">
        <v>254</v>
      </c>
      <c r="G27" s="42"/>
      <c r="H27" s="44"/>
      <c r="I27" s="47"/>
      <c r="J27" s="40"/>
      <c r="K27" s="42"/>
      <c r="L27" s="42"/>
      <c r="M27" s="45" t="s">
        <v>328</v>
      </c>
      <c r="N27" s="43"/>
      <c r="O27" s="43"/>
      <c r="P27" s="43"/>
      <c r="Q27" s="43"/>
      <c r="R27" s="43"/>
      <c r="S27" s="45" t="s">
        <v>328</v>
      </c>
      <c r="T27" s="129">
        <v>35</v>
      </c>
      <c r="U27" s="129">
        <v>20</v>
      </c>
      <c r="V27" s="129">
        <v>30</v>
      </c>
      <c r="W27" s="130">
        <v>60</v>
      </c>
      <c r="X27" s="131">
        <f>SUM(T27:W27)</f>
        <v>145</v>
      </c>
      <c r="Y27" s="38">
        <f t="shared" si="0"/>
        <v>3.6</v>
      </c>
      <c r="Z27" s="42" t="s">
        <v>348</v>
      </c>
      <c r="AB27" s="35" t="e">
        <f>VLOOKUP(C27,#REF!,2,0)</f>
        <v>#REF!</v>
      </c>
      <c r="AC27" s="29"/>
      <c r="AD27" s="30"/>
    </row>
    <row r="28" spans="2:30" s="4" customFormat="1" ht="15" x14ac:dyDescent="0.25">
      <c r="B28" s="28">
        <v>17</v>
      </c>
      <c r="C28" s="71" t="s">
        <v>265</v>
      </c>
      <c r="D28" s="66" t="s">
        <v>55</v>
      </c>
      <c r="E28" s="67" t="s">
        <v>63</v>
      </c>
      <c r="F28" s="72" t="s">
        <v>267</v>
      </c>
      <c r="G28" s="42"/>
      <c r="H28" s="44"/>
      <c r="I28" s="47"/>
      <c r="J28" s="40"/>
      <c r="K28" s="42"/>
      <c r="L28" s="42"/>
      <c r="M28" s="45" t="s">
        <v>328</v>
      </c>
      <c r="N28" s="43"/>
      <c r="O28" s="43"/>
      <c r="P28" s="43"/>
      <c r="Q28" s="43"/>
      <c r="R28" s="43"/>
      <c r="S28" s="45" t="s">
        <v>328</v>
      </c>
      <c r="T28" s="129">
        <v>41</v>
      </c>
      <c r="U28" s="129">
        <v>45</v>
      </c>
      <c r="V28" s="129">
        <v>30</v>
      </c>
      <c r="W28" s="130">
        <v>50</v>
      </c>
      <c r="X28" s="131">
        <f>SUM(T28:W28)</f>
        <v>166</v>
      </c>
      <c r="Y28" s="38">
        <f t="shared" si="0"/>
        <v>4.2</v>
      </c>
      <c r="Z28" s="42"/>
      <c r="AB28" s="35" t="e">
        <f>VLOOKUP(C28,#REF!,2,0)</f>
        <v>#REF!</v>
      </c>
      <c r="AC28" s="29"/>
      <c r="AD28" s="30"/>
    </row>
    <row r="29" spans="2:30" s="4" customFormat="1" ht="15" x14ac:dyDescent="0.25">
      <c r="B29" s="28">
        <v>18</v>
      </c>
      <c r="C29" s="71" t="s">
        <v>180</v>
      </c>
      <c r="D29" s="66" t="s">
        <v>44</v>
      </c>
      <c r="E29" s="67" t="s">
        <v>181</v>
      </c>
      <c r="F29" s="71" t="s">
        <v>218</v>
      </c>
      <c r="G29" s="42"/>
      <c r="H29" s="44"/>
      <c r="I29" s="47"/>
      <c r="J29" s="40"/>
      <c r="K29" s="42"/>
      <c r="L29" s="42"/>
      <c r="M29" s="45" t="s">
        <v>328</v>
      </c>
      <c r="N29" s="43"/>
      <c r="O29" s="43"/>
      <c r="P29" s="43"/>
      <c r="Q29" s="43"/>
      <c r="R29" s="43"/>
      <c r="S29" s="45" t="s">
        <v>328</v>
      </c>
      <c r="T29" s="129" t="s">
        <v>152</v>
      </c>
      <c r="U29" s="129" t="s">
        <v>152</v>
      </c>
      <c r="V29" s="129" t="s">
        <v>152</v>
      </c>
      <c r="W29" s="129" t="s">
        <v>152</v>
      </c>
      <c r="X29" s="129" t="s">
        <v>152</v>
      </c>
      <c r="Y29" s="129" t="s">
        <v>152</v>
      </c>
      <c r="Z29" s="42"/>
      <c r="AB29" s="35" t="e">
        <f>VLOOKUP(C29,#REF!,2,0)</f>
        <v>#REF!</v>
      </c>
      <c r="AC29" s="29"/>
      <c r="AD29" s="30"/>
    </row>
    <row r="30" spans="2:30" s="4" customFormat="1" ht="15" x14ac:dyDescent="0.25">
      <c r="B30" s="28">
        <v>19</v>
      </c>
      <c r="C30" s="71" t="s">
        <v>304</v>
      </c>
      <c r="D30" s="66" t="s">
        <v>126</v>
      </c>
      <c r="E30" s="67" t="s">
        <v>102</v>
      </c>
      <c r="F30" s="72" t="s">
        <v>305</v>
      </c>
      <c r="G30" s="42"/>
      <c r="H30" s="44"/>
      <c r="I30" s="47"/>
      <c r="J30" s="40"/>
      <c r="K30" s="42"/>
      <c r="L30" s="42"/>
      <c r="M30" s="45" t="s">
        <v>328</v>
      </c>
      <c r="N30" s="43"/>
      <c r="O30" s="43"/>
      <c r="P30" s="43"/>
      <c r="Q30" s="43"/>
      <c r="R30" s="43"/>
      <c r="S30" s="45" t="s">
        <v>328</v>
      </c>
      <c r="T30" s="49">
        <v>45</v>
      </c>
      <c r="U30" s="49">
        <v>45</v>
      </c>
      <c r="V30" s="129">
        <v>34</v>
      </c>
      <c r="W30" s="48">
        <v>40</v>
      </c>
      <c r="X30" s="131">
        <f>SUM(T30:W30)</f>
        <v>164</v>
      </c>
      <c r="Y30" s="38">
        <f t="shared" si="0"/>
        <v>4.0999999999999996</v>
      </c>
      <c r="Z30" s="173" t="s">
        <v>344</v>
      </c>
      <c r="AB30" s="35" t="e">
        <f>VLOOKUP(C30,#REF!,2,0)</f>
        <v>#REF!</v>
      </c>
      <c r="AC30" s="29"/>
      <c r="AD30" s="30"/>
    </row>
    <row r="31" spans="2:30" s="4" customFormat="1" ht="15" x14ac:dyDescent="0.25">
      <c r="B31" s="28">
        <v>20</v>
      </c>
      <c r="C31" s="71" t="s">
        <v>187</v>
      </c>
      <c r="D31" s="66" t="s">
        <v>127</v>
      </c>
      <c r="E31" s="67" t="s">
        <v>188</v>
      </c>
      <c r="F31" s="71" t="s">
        <v>222</v>
      </c>
      <c r="G31" s="42"/>
      <c r="H31" s="44"/>
      <c r="I31" s="47"/>
      <c r="J31" s="40"/>
      <c r="K31" s="42"/>
      <c r="L31" s="42"/>
      <c r="M31" s="45" t="s">
        <v>328</v>
      </c>
      <c r="N31" s="43"/>
      <c r="O31" s="43"/>
      <c r="P31" s="43"/>
      <c r="Q31" s="43"/>
      <c r="R31" s="43"/>
      <c r="S31" s="45" t="s">
        <v>328</v>
      </c>
      <c r="T31" s="129" t="s">
        <v>152</v>
      </c>
      <c r="U31" s="129" t="s">
        <v>152</v>
      </c>
      <c r="V31" s="129" t="s">
        <v>152</v>
      </c>
      <c r="W31" s="129" t="s">
        <v>152</v>
      </c>
      <c r="X31" s="129" t="s">
        <v>152</v>
      </c>
      <c r="Y31" s="129" t="s">
        <v>152</v>
      </c>
      <c r="Z31" s="42"/>
      <c r="AB31" s="35" t="e">
        <f>VLOOKUP(C31,#REF!,2,0)</f>
        <v>#REF!</v>
      </c>
      <c r="AC31" s="29"/>
      <c r="AD31" s="30"/>
    </row>
    <row r="32" spans="2:30" s="4" customFormat="1" ht="15" x14ac:dyDescent="0.25">
      <c r="B32" s="28">
        <v>21</v>
      </c>
      <c r="C32" s="71" t="s">
        <v>316</v>
      </c>
      <c r="D32" s="66" t="s">
        <v>125</v>
      </c>
      <c r="E32" s="67" t="s">
        <v>317</v>
      </c>
      <c r="F32" s="72" t="s">
        <v>318</v>
      </c>
      <c r="G32" s="42"/>
      <c r="H32" s="44"/>
      <c r="I32" s="47"/>
      <c r="J32" s="40"/>
      <c r="K32" s="42"/>
      <c r="L32" s="42"/>
      <c r="M32" s="45" t="s">
        <v>328</v>
      </c>
      <c r="N32" s="43"/>
      <c r="O32" s="43"/>
      <c r="P32" s="43"/>
      <c r="Q32" s="43"/>
      <c r="R32" s="43"/>
      <c r="S32" s="45" t="s">
        <v>328</v>
      </c>
      <c r="T32" s="129">
        <v>75</v>
      </c>
      <c r="U32" s="129">
        <v>90</v>
      </c>
      <c r="V32" s="129">
        <v>56</v>
      </c>
      <c r="W32" s="130">
        <v>85</v>
      </c>
      <c r="X32" s="131">
        <f>SUM(T32:W32)</f>
        <v>306</v>
      </c>
      <c r="Y32" s="38">
        <f t="shared" si="0"/>
        <v>7.7</v>
      </c>
      <c r="Z32" s="42"/>
      <c r="AB32" s="35" t="e">
        <f>VLOOKUP(C32,#REF!,2,0)</f>
        <v>#REF!</v>
      </c>
      <c r="AC32" s="29"/>
      <c r="AD32" s="30"/>
    </row>
    <row r="33" spans="2:30" s="4" customFormat="1" ht="15" x14ac:dyDescent="0.25">
      <c r="B33" s="28">
        <v>22</v>
      </c>
      <c r="C33" s="71" t="s">
        <v>170</v>
      </c>
      <c r="D33" s="66" t="s">
        <v>127</v>
      </c>
      <c r="E33" s="67" t="s">
        <v>83</v>
      </c>
      <c r="F33" s="71" t="s">
        <v>212</v>
      </c>
      <c r="G33" s="42"/>
      <c r="H33" s="44"/>
      <c r="I33" s="47"/>
      <c r="J33" s="40"/>
      <c r="K33" s="42"/>
      <c r="L33" s="42"/>
      <c r="M33" s="45" t="s">
        <v>328</v>
      </c>
      <c r="N33" s="43"/>
      <c r="O33" s="43"/>
      <c r="P33" s="43"/>
      <c r="Q33" s="43"/>
      <c r="R33" s="43"/>
      <c r="S33" s="45" t="s">
        <v>328</v>
      </c>
      <c r="T33" s="129" t="s">
        <v>152</v>
      </c>
      <c r="U33" s="129" t="s">
        <v>152</v>
      </c>
      <c r="V33" s="129" t="s">
        <v>152</v>
      </c>
      <c r="W33" s="129" t="s">
        <v>152</v>
      </c>
      <c r="X33" s="129" t="s">
        <v>152</v>
      </c>
      <c r="Y33" s="129" t="s">
        <v>152</v>
      </c>
      <c r="Z33" s="42"/>
      <c r="AB33" s="35" t="e">
        <f>VLOOKUP(C33,#REF!,2,0)</f>
        <v>#REF!</v>
      </c>
      <c r="AC33" s="29"/>
      <c r="AD33" s="30"/>
    </row>
    <row r="34" spans="2:30" s="4" customFormat="1" ht="15" x14ac:dyDescent="0.25">
      <c r="B34" s="28">
        <v>23</v>
      </c>
      <c r="C34" s="71" t="s">
        <v>178</v>
      </c>
      <c r="D34" s="66" t="s">
        <v>99</v>
      </c>
      <c r="E34" s="67" t="s">
        <v>52</v>
      </c>
      <c r="F34" s="71" t="s">
        <v>214</v>
      </c>
      <c r="G34" s="42"/>
      <c r="H34" s="44"/>
      <c r="I34" s="47"/>
      <c r="J34" s="40"/>
      <c r="K34" s="42"/>
      <c r="L34" s="42"/>
      <c r="M34" s="45" t="s">
        <v>328</v>
      </c>
      <c r="N34" s="43"/>
      <c r="O34" s="43"/>
      <c r="P34" s="43"/>
      <c r="Q34" s="43"/>
      <c r="R34" s="43"/>
      <c r="S34" s="45" t="s">
        <v>328</v>
      </c>
      <c r="T34" s="129">
        <v>75</v>
      </c>
      <c r="U34" s="129">
        <v>90</v>
      </c>
      <c r="V34" s="129">
        <v>80</v>
      </c>
      <c r="W34" s="130">
        <v>75</v>
      </c>
      <c r="X34" s="131">
        <f>SUM(T34:W34)</f>
        <v>320</v>
      </c>
      <c r="Y34" s="38">
        <f t="shared" si="0"/>
        <v>8</v>
      </c>
      <c r="Z34" s="42"/>
      <c r="AB34" s="35" t="e">
        <f>VLOOKUP(C34,#REF!,2,0)</f>
        <v>#REF!</v>
      </c>
      <c r="AC34" s="29"/>
      <c r="AD34" s="30"/>
    </row>
    <row r="35" spans="2:30" s="4" customFormat="1" ht="15" x14ac:dyDescent="0.25">
      <c r="B35" s="28">
        <v>24</v>
      </c>
      <c r="C35" s="71" t="s">
        <v>196</v>
      </c>
      <c r="D35" s="66" t="s">
        <v>197</v>
      </c>
      <c r="E35" s="67" t="s">
        <v>52</v>
      </c>
      <c r="F35" s="71" t="s">
        <v>221</v>
      </c>
      <c r="G35" s="42"/>
      <c r="H35" s="44"/>
      <c r="I35" s="47"/>
      <c r="J35" s="40"/>
      <c r="K35" s="42"/>
      <c r="L35" s="42"/>
      <c r="M35" s="45" t="s">
        <v>328</v>
      </c>
      <c r="N35" s="43"/>
      <c r="O35" s="43"/>
      <c r="P35" s="43"/>
      <c r="Q35" s="43"/>
      <c r="R35" s="43"/>
      <c r="S35" s="45" t="s">
        <v>328</v>
      </c>
      <c r="T35" s="129">
        <v>82</v>
      </c>
      <c r="U35" s="129">
        <v>85</v>
      </c>
      <c r="V35" s="129">
        <v>85</v>
      </c>
      <c r="W35" s="130">
        <v>90</v>
      </c>
      <c r="X35" s="131">
        <f>SUM(T35:W35)</f>
        <v>342</v>
      </c>
      <c r="Y35" s="38">
        <f t="shared" si="0"/>
        <v>8.6</v>
      </c>
      <c r="Z35" s="42"/>
      <c r="AB35" s="35" t="e">
        <f>VLOOKUP(C35,#REF!,2,0)</f>
        <v>#REF!</v>
      </c>
      <c r="AC35" s="29"/>
      <c r="AD35" s="30"/>
    </row>
    <row r="36" spans="2:30" s="4" customFormat="1" ht="15" x14ac:dyDescent="0.25">
      <c r="B36" s="28">
        <v>25</v>
      </c>
      <c r="C36" s="71" t="s">
        <v>198</v>
      </c>
      <c r="D36" s="66" t="s">
        <v>121</v>
      </c>
      <c r="E36" s="67" t="s">
        <v>75</v>
      </c>
      <c r="F36" s="71" t="s">
        <v>203</v>
      </c>
      <c r="G36" s="42"/>
      <c r="H36" s="44"/>
      <c r="I36" s="47"/>
      <c r="J36" s="40"/>
      <c r="K36" s="42"/>
      <c r="L36" s="42"/>
      <c r="M36" s="45" t="s">
        <v>328</v>
      </c>
      <c r="N36" s="43"/>
      <c r="O36" s="43"/>
      <c r="P36" s="43"/>
      <c r="Q36" s="43"/>
      <c r="R36" s="43"/>
      <c r="S36" s="45" t="s">
        <v>328</v>
      </c>
      <c r="T36" s="129">
        <v>65</v>
      </c>
      <c r="U36" s="129">
        <v>85</v>
      </c>
      <c r="V36" s="129">
        <v>75</v>
      </c>
      <c r="W36" s="130">
        <v>60</v>
      </c>
      <c r="X36" s="131">
        <f>SUM(T36:W36)</f>
        <v>285</v>
      </c>
      <c r="Y36" s="38">
        <f t="shared" si="0"/>
        <v>7.1</v>
      </c>
      <c r="Z36" s="42"/>
      <c r="AB36" s="35" t="e">
        <f>VLOOKUP(C36,#REF!,2,0)</f>
        <v>#REF!</v>
      </c>
      <c r="AC36" s="29"/>
      <c r="AD36" s="30"/>
    </row>
    <row r="37" spans="2:30" s="4" customFormat="1" ht="15" x14ac:dyDescent="0.25">
      <c r="B37" s="28">
        <v>26</v>
      </c>
      <c r="C37" s="71" t="s">
        <v>153</v>
      </c>
      <c r="D37" s="66" t="s">
        <v>106</v>
      </c>
      <c r="E37" s="67" t="s">
        <v>76</v>
      </c>
      <c r="F37" s="71" t="s">
        <v>200</v>
      </c>
      <c r="G37" s="42"/>
      <c r="H37" s="44"/>
      <c r="I37" s="47"/>
      <c r="J37" s="40"/>
      <c r="K37" s="42"/>
      <c r="L37" s="42"/>
      <c r="M37" s="45" t="s">
        <v>328</v>
      </c>
      <c r="N37" s="43"/>
      <c r="O37" s="43"/>
      <c r="P37" s="43"/>
      <c r="Q37" s="43"/>
      <c r="R37" s="43"/>
      <c r="S37" s="45" t="s">
        <v>328</v>
      </c>
      <c r="T37" s="129" t="s">
        <v>152</v>
      </c>
      <c r="U37" s="129" t="s">
        <v>152</v>
      </c>
      <c r="V37" s="129" t="s">
        <v>152</v>
      </c>
      <c r="W37" s="129" t="s">
        <v>152</v>
      </c>
      <c r="X37" s="129" t="s">
        <v>152</v>
      </c>
      <c r="Y37" s="129" t="s">
        <v>152</v>
      </c>
      <c r="Z37" s="42"/>
      <c r="AB37" s="35" t="e">
        <f>VLOOKUP(C37,#REF!,2,0)</f>
        <v>#REF!</v>
      </c>
      <c r="AC37" s="29"/>
      <c r="AD37" s="30"/>
    </row>
    <row r="38" spans="2:30" s="4" customFormat="1" ht="15" x14ac:dyDescent="0.25">
      <c r="B38" s="28">
        <v>27</v>
      </c>
      <c r="C38" s="71" t="s">
        <v>174</v>
      </c>
      <c r="D38" s="66" t="s">
        <v>78</v>
      </c>
      <c r="E38" s="67" t="s">
        <v>76</v>
      </c>
      <c r="F38" s="71" t="s">
        <v>214</v>
      </c>
      <c r="G38" s="42"/>
      <c r="H38" s="44"/>
      <c r="I38" s="47"/>
      <c r="J38" s="40"/>
      <c r="K38" s="42"/>
      <c r="L38" s="42"/>
      <c r="M38" s="45" t="s">
        <v>328</v>
      </c>
      <c r="N38" s="43"/>
      <c r="O38" s="43"/>
      <c r="P38" s="43"/>
      <c r="Q38" s="43"/>
      <c r="R38" s="43"/>
      <c r="S38" s="45" t="s">
        <v>328</v>
      </c>
      <c r="T38" s="129">
        <v>88</v>
      </c>
      <c r="U38" s="129">
        <v>85</v>
      </c>
      <c r="V38" s="129">
        <v>85</v>
      </c>
      <c r="W38" s="130">
        <v>90</v>
      </c>
      <c r="X38" s="131">
        <f t="shared" ref="X38:X43" si="1">SUM(T38:W38)</f>
        <v>348</v>
      </c>
      <c r="Y38" s="38">
        <f t="shared" si="0"/>
        <v>8.6999999999999993</v>
      </c>
      <c r="Z38" s="42"/>
      <c r="AB38" s="35" t="e">
        <f>VLOOKUP(C38,#REF!,2,0)</f>
        <v>#REF!</v>
      </c>
      <c r="AC38" s="29"/>
      <c r="AD38" s="30"/>
    </row>
    <row r="39" spans="2:30" s="4" customFormat="1" ht="15" x14ac:dyDescent="0.25">
      <c r="B39" s="28">
        <v>28</v>
      </c>
      <c r="C39" s="71" t="s">
        <v>244</v>
      </c>
      <c r="D39" s="66" t="s">
        <v>243</v>
      </c>
      <c r="E39" s="67" t="s">
        <v>76</v>
      </c>
      <c r="F39" s="72" t="s">
        <v>242</v>
      </c>
      <c r="G39" s="42"/>
      <c r="H39" s="44"/>
      <c r="I39" s="47"/>
      <c r="J39" s="40"/>
      <c r="K39" s="42"/>
      <c r="L39" s="42"/>
      <c r="M39" s="45" t="s">
        <v>328</v>
      </c>
      <c r="N39" s="43"/>
      <c r="O39" s="43"/>
      <c r="P39" s="43"/>
      <c r="Q39" s="43"/>
      <c r="R39" s="43"/>
      <c r="S39" s="45" t="s">
        <v>328</v>
      </c>
      <c r="T39" s="129">
        <v>92</v>
      </c>
      <c r="U39" s="129">
        <v>90</v>
      </c>
      <c r="V39" s="129">
        <v>80</v>
      </c>
      <c r="W39" s="48">
        <v>60</v>
      </c>
      <c r="X39" s="131">
        <f t="shared" si="1"/>
        <v>322</v>
      </c>
      <c r="Y39" s="38">
        <f t="shared" si="0"/>
        <v>8.1</v>
      </c>
      <c r="Z39" s="173" t="s">
        <v>345</v>
      </c>
      <c r="AB39" s="35" t="e">
        <f>VLOOKUP(C39,#REF!,2,0)</f>
        <v>#REF!</v>
      </c>
      <c r="AC39" s="29"/>
      <c r="AD39" s="30"/>
    </row>
    <row r="40" spans="2:30" s="4" customFormat="1" ht="15" x14ac:dyDescent="0.25">
      <c r="B40" s="28">
        <v>29</v>
      </c>
      <c r="C40" s="71" t="s">
        <v>155</v>
      </c>
      <c r="D40" s="66" t="s">
        <v>90</v>
      </c>
      <c r="E40" s="67" t="s">
        <v>53</v>
      </c>
      <c r="F40" s="71" t="s">
        <v>202</v>
      </c>
      <c r="G40" s="42"/>
      <c r="H40" s="44"/>
      <c r="I40" s="47"/>
      <c r="J40" s="40"/>
      <c r="K40" s="42"/>
      <c r="L40" s="42"/>
      <c r="M40" s="45" t="s">
        <v>328</v>
      </c>
      <c r="N40" s="43"/>
      <c r="O40" s="43"/>
      <c r="P40" s="43"/>
      <c r="Q40" s="43"/>
      <c r="R40" s="43"/>
      <c r="S40" s="45" t="s">
        <v>328</v>
      </c>
      <c r="T40" s="129">
        <v>81</v>
      </c>
      <c r="U40" s="129">
        <v>80</v>
      </c>
      <c r="V40" s="129">
        <v>65</v>
      </c>
      <c r="W40" s="130">
        <v>75</v>
      </c>
      <c r="X40" s="131">
        <f t="shared" si="1"/>
        <v>301</v>
      </c>
      <c r="Y40" s="38">
        <f t="shared" si="0"/>
        <v>7.5</v>
      </c>
      <c r="Z40" s="42"/>
      <c r="AB40" s="35" t="e">
        <f>VLOOKUP(C40,#REF!,2,0)</f>
        <v>#REF!</v>
      </c>
      <c r="AC40" s="29"/>
      <c r="AD40" s="30"/>
    </row>
    <row r="41" spans="2:30" s="4" customFormat="1" ht="15" x14ac:dyDescent="0.25">
      <c r="B41" s="28">
        <v>30</v>
      </c>
      <c r="C41" s="71" t="s">
        <v>189</v>
      </c>
      <c r="D41" s="66" t="s">
        <v>122</v>
      </c>
      <c r="E41" s="67" t="s">
        <v>53</v>
      </c>
      <c r="F41" s="71" t="s">
        <v>209</v>
      </c>
      <c r="G41" s="42"/>
      <c r="H41" s="44"/>
      <c r="I41" s="47"/>
      <c r="J41" s="40"/>
      <c r="K41" s="42"/>
      <c r="L41" s="42"/>
      <c r="M41" s="45" t="s">
        <v>328</v>
      </c>
      <c r="N41" s="43"/>
      <c r="O41" s="43"/>
      <c r="P41" s="43"/>
      <c r="Q41" s="43"/>
      <c r="R41" s="43"/>
      <c r="S41" s="45" t="s">
        <v>328</v>
      </c>
      <c r="T41" s="129">
        <v>52</v>
      </c>
      <c r="U41" s="129">
        <v>70</v>
      </c>
      <c r="V41" s="129">
        <v>70</v>
      </c>
      <c r="W41" s="130">
        <v>70</v>
      </c>
      <c r="X41" s="131">
        <f t="shared" si="1"/>
        <v>262</v>
      </c>
      <c r="Y41" s="38">
        <f t="shared" si="0"/>
        <v>6.6</v>
      </c>
      <c r="Z41" s="42"/>
      <c r="AB41" s="35" t="e">
        <f>VLOOKUP(C41,#REF!,2,0)</f>
        <v>#REF!</v>
      </c>
      <c r="AC41" s="29"/>
      <c r="AD41" s="30"/>
    </row>
    <row r="42" spans="2:30" s="4" customFormat="1" ht="15" x14ac:dyDescent="0.25">
      <c r="B42" s="28">
        <v>1</v>
      </c>
      <c r="C42" s="71" t="s">
        <v>307</v>
      </c>
      <c r="D42" s="66" t="s">
        <v>306</v>
      </c>
      <c r="E42" s="67" t="s">
        <v>53</v>
      </c>
      <c r="F42" s="72" t="s">
        <v>308</v>
      </c>
      <c r="G42" s="42"/>
      <c r="H42" s="44"/>
      <c r="I42" s="47"/>
      <c r="J42" s="40"/>
      <c r="K42" s="42"/>
      <c r="L42" s="42"/>
      <c r="M42" s="45" t="s">
        <v>329</v>
      </c>
      <c r="N42" s="43"/>
      <c r="O42" s="43"/>
      <c r="P42" s="43"/>
      <c r="Q42" s="43"/>
      <c r="R42" s="43"/>
      <c r="S42" s="45" t="s">
        <v>329</v>
      </c>
      <c r="T42" s="129">
        <v>57</v>
      </c>
      <c r="U42" s="129">
        <v>85</v>
      </c>
      <c r="V42" s="129">
        <v>30</v>
      </c>
      <c r="W42" s="130">
        <v>35</v>
      </c>
      <c r="X42" s="131">
        <f t="shared" si="1"/>
        <v>207</v>
      </c>
      <c r="Y42" s="38">
        <f t="shared" si="0"/>
        <v>5.2</v>
      </c>
      <c r="Z42" s="42"/>
      <c r="AB42" s="35" t="e">
        <f>VLOOKUP(C42,#REF!,2,0)</f>
        <v>#REF!</v>
      </c>
      <c r="AC42" s="29"/>
      <c r="AD42" s="30"/>
    </row>
    <row r="43" spans="2:30" s="4" customFormat="1" ht="15" x14ac:dyDescent="0.25">
      <c r="B43" s="28">
        <v>2</v>
      </c>
      <c r="C43" s="71" t="s">
        <v>280</v>
      </c>
      <c r="D43" s="66" t="s">
        <v>81</v>
      </c>
      <c r="E43" s="67" t="s">
        <v>108</v>
      </c>
      <c r="F43" s="72" t="s">
        <v>279</v>
      </c>
      <c r="G43" s="42"/>
      <c r="H43" s="44"/>
      <c r="I43" s="47"/>
      <c r="J43" s="40"/>
      <c r="K43" s="42"/>
      <c r="L43" s="42"/>
      <c r="M43" s="45" t="s">
        <v>329</v>
      </c>
      <c r="N43" s="43"/>
      <c r="O43" s="43"/>
      <c r="P43" s="43"/>
      <c r="Q43" s="43"/>
      <c r="R43" s="43"/>
      <c r="S43" s="45" t="s">
        <v>329</v>
      </c>
      <c r="T43" s="129">
        <v>35</v>
      </c>
      <c r="U43" s="129">
        <v>85</v>
      </c>
      <c r="V43" s="129">
        <v>65</v>
      </c>
      <c r="W43" s="130">
        <v>55</v>
      </c>
      <c r="X43" s="131">
        <f t="shared" si="1"/>
        <v>240</v>
      </c>
      <c r="Y43" s="38">
        <f t="shared" si="0"/>
        <v>6</v>
      </c>
      <c r="Z43" s="42"/>
      <c r="AB43" s="35" t="e">
        <f>VLOOKUP(C43,#REF!,2,0)</f>
        <v>#REF!</v>
      </c>
      <c r="AC43" s="29"/>
      <c r="AD43" s="30"/>
    </row>
    <row r="44" spans="2:30" s="4" customFormat="1" ht="15" x14ac:dyDescent="0.25">
      <c r="B44" s="28">
        <v>3</v>
      </c>
      <c r="C44" s="71" t="s">
        <v>154</v>
      </c>
      <c r="D44" s="66" t="s">
        <v>99</v>
      </c>
      <c r="E44" s="67" t="s">
        <v>54</v>
      </c>
      <c r="F44" s="71" t="s">
        <v>201</v>
      </c>
      <c r="G44" s="42"/>
      <c r="H44" s="44"/>
      <c r="I44" s="47"/>
      <c r="J44" s="40"/>
      <c r="K44" s="42"/>
      <c r="L44" s="42"/>
      <c r="M44" s="45" t="s">
        <v>329</v>
      </c>
      <c r="N44" s="43"/>
      <c r="O44" s="43"/>
      <c r="P44" s="43"/>
      <c r="Q44" s="43"/>
      <c r="R44" s="43"/>
      <c r="S44" s="45" t="s">
        <v>329</v>
      </c>
      <c r="T44" s="129" t="s">
        <v>152</v>
      </c>
      <c r="U44" s="129" t="s">
        <v>152</v>
      </c>
      <c r="V44" s="129" t="s">
        <v>152</v>
      </c>
      <c r="W44" s="129" t="s">
        <v>152</v>
      </c>
      <c r="X44" s="129" t="s">
        <v>152</v>
      </c>
      <c r="Y44" s="129" t="s">
        <v>152</v>
      </c>
      <c r="Z44" s="42"/>
      <c r="AB44" s="35" t="e">
        <f>VLOOKUP(C44,#REF!,2,0)</f>
        <v>#REF!</v>
      </c>
      <c r="AC44" s="29"/>
      <c r="AD44" s="30"/>
    </row>
    <row r="45" spans="2:30" s="4" customFormat="1" ht="15" x14ac:dyDescent="0.25">
      <c r="B45" s="28">
        <v>4</v>
      </c>
      <c r="C45" s="71" t="s">
        <v>165</v>
      </c>
      <c r="D45" s="66" t="s">
        <v>74</v>
      </c>
      <c r="E45" s="67" t="s">
        <v>114</v>
      </c>
      <c r="F45" s="71" t="s">
        <v>203</v>
      </c>
      <c r="G45" s="42"/>
      <c r="H45" s="44"/>
      <c r="I45" s="47"/>
      <c r="J45" s="40"/>
      <c r="K45" s="42"/>
      <c r="L45" s="42"/>
      <c r="M45" s="45" t="s">
        <v>329</v>
      </c>
      <c r="N45" s="43"/>
      <c r="O45" s="43"/>
      <c r="P45" s="43"/>
      <c r="Q45" s="43"/>
      <c r="R45" s="43"/>
      <c r="S45" s="45" t="s">
        <v>329</v>
      </c>
      <c r="T45" s="129" t="s">
        <v>152</v>
      </c>
      <c r="U45" s="129" t="s">
        <v>152</v>
      </c>
      <c r="V45" s="129" t="s">
        <v>152</v>
      </c>
      <c r="W45" s="129" t="s">
        <v>152</v>
      </c>
      <c r="X45" s="129" t="s">
        <v>152</v>
      </c>
      <c r="Y45" s="129" t="s">
        <v>152</v>
      </c>
      <c r="Z45" s="42"/>
      <c r="AB45" s="35" t="e">
        <f>VLOOKUP(C45,#REF!,2,0)</f>
        <v>#REF!</v>
      </c>
      <c r="AC45" s="29"/>
      <c r="AD45" s="30"/>
    </row>
    <row r="46" spans="2:30" s="4" customFormat="1" ht="15" x14ac:dyDescent="0.25">
      <c r="B46" s="28">
        <v>5</v>
      </c>
      <c r="C46" s="71" t="s">
        <v>288</v>
      </c>
      <c r="D46" s="66" t="s">
        <v>287</v>
      </c>
      <c r="E46" s="67" t="s">
        <v>114</v>
      </c>
      <c r="F46" s="72" t="s">
        <v>289</v>
      </c>
      <c r="G46" s="42"/>
      <c r="H46" s="44"/>
      <c r="I46" s="47"/>
      <c r="J46" s="40"/>
      <c r="K46" s="42"/>
      <c r="L46" s="42"/>
      <c r="M46" s="45" t="s">
        <v>329</v>
      </c>
      <c r="N46" s="43"/>
      <c r="O46" s="43"/>
      <c r="P46" s="43"/>
      <c r="Q46" s="43"/>
      <c r="R46" s="43"/>
      <c r="S46" s="45" t="s">
        <v>329</v>
      </c>
      <c r="T46" s="129">
        <v>60</v>
      </c>
      <c r="U46" s="129">
        <v>85</v>
      </c>
      <c r="V46" s="129">
        <v>45</v>
      </c>
      <c r="W46" s="130">
        <v>70</v>
      </c>
      <c r="X46" s="131">
        <f>SUM(T46:W46)</f>
        <v>260</v>
      </c>
      <c r="Y46" s="38">
        <f t="shared" si="0"/>
        <v>6.5</v>
      </c>
      <c r="Z46" s="42"/>
      <c r="AB46" s="35" t="e">
        <f>VLOOKUP(C46,#REF!,2,0)</f>
        <v>#REF!</v>
      </c>
      <c r="AC46" s="29"/>
      <c r="AD46" s="30"/>
    </row>
    <row r="47" spans="2:30" s="4" customFormat="1" ht="15" x14ac:dyDescent="0.25">
      <c r="B47" s="28">
        <v>6</v>
      </c>
      <c r="C47" s="71" t="s">
        <v>164</v>
      </c>
      <c r="D47" s="66" t="s">
        <v>44</v>
      </c>
      <c r="E47" s="67" t="s">
        <v>56</v>
      </c>
      <c r="F47" s="71" t="s">
        <v>209</v>
      </c>
      <c r="G47" s="42"/>
      <c r="H47" s="44"/>
      <c r="I47" s="47"/>
      <c r="J47" s="40"/>
      <c r="K47" s="42"/>
      <c r="L47" s="42"/>
      <c r="M47" s="45" t="s">
        <v>329</v>
      </c>
      <c r="N47" s="43"/>
      <c r="O47" s="43"/>
      <c r="P47" s="43"/>
      <c r="Q47" s="43"/>
      <c r="R47" s="43"/>
      <c r="S47" s="45" t="s">
        <v>329</v>
      </c>
      <c r="T47" s="129">
        <v>90</v>
      </c>
      <c r="U47" s="129">
        <v>70</v>
      </c>
      <c r="V47" s="129">
        <v>70</v>
      </c>
      <c r="W47" s="130">
        <v>50</v>
      </c>
      <c r="X47" s="131">
        <f>SUM(T47:W47)</f>
        <v>280</v>
      </c>
      <c r="Y47" s="38">
        <f t="shared" si="0"/>
        <v>7</v>
      </c>
      <c r="Z47" s="42"/>
      <c r="AB47" s="35" t="e">
        <f>VLOOKUP(C47,#REF!,2,0)</f>
        <v>#REF!</v>
      </c>
      <c r="AC47" s="29"/>
      <c r="AD47" s="30"/>
    </row>
    <row r="48" spans="2:30" s="191" customFormat="1" ht="25.5" x14ac:dyDescent="0.25">
      <c r="B48" s="174">
        <v>7</v>
      </c>
      <c r="C48" s="175" t="s">
        <v>237</v>
      </c>
      <c r="D48" s="176" t="s">
        <v>111</v>
      </c>
      <c r="E48" s="177" t="s">
        <v>87</v>
      </c>
      <c r="F48" s="178" t="s">
        <v>218</v>
      </c>
      <c r="G48" s="179"/>
      <c r="H48" s="180"/>
      <c r="I48" s="181"/>
      <c r="J48" s="182"/>
      <c r="K48" s="179"/>
      <c r="L48" s="179"/>
      <c r="M48" s="183" t="s">
        <v>329</v>
      </c>
      <c r="N48" s="184"/>
      <c r="O48" s="184"/>
      <c r="P48" s="184"/>
      <c r="Q48" s="184"/>
      <c r="R48" s="184"/>
      <c r="S48" s="183" t="s">
        <v>329</v>
      </c>
      <c r="T48" s="185">
        <v>53</v>
      </c>
      <c r="U48" s="185">
        <v>30</v>
      </c>
      <c r="V48" s="186">
        <v>35</v>
      </c>
      <c r="W48" s="187">
        <v>33</v>
      </c>
      <c r="X48" s="188">
        <f>SUM(T48:W48)</f>
        <v>151</v>
      </c>
      <c r="Y48" s="189">
        <f t="shared" si="0"/>
        <v>3.8</v>
      </c>
      <c r="Z48" s="190" t="s">
        <v>349</v>
      </c>
      <c r="AB48" s="192" t="e">
        <f>VLOOKUP(C48,#REF!,2,0)</f>
        <v>#REF!</v>
      </c>
      <c r="AC48" s="193"/>
      <c r="AD48" s="194"/>
    </row>
    <row r="49" spans="2:30" s="4" customFormat="1" ht="15" x14ac:dyDescent="0.25">
      <c r="B49" s="28">
        <v>8</v>
      </c>
      <c r="C49" s="71" t="s">
        <v>276</v>
      </c>
      <c r="D49" s="66" t="s">
        <v>118</v>
      </c>
      <c r="E49" s="67" t="s">
        <v>134</v>
      </c>
      <c r="F49" s="72" t="s">
        <v>211</v>
      </c>
      <c r="G49" s="42"/>
      <c r="H49" s="44"/>
      <c r="I49" s="47"/>
      <c r="J49" s="40"/>
      <c r="K49" s="42"/>
      <c r="L49" s="42"/>
      <c r="M49" s="45" t="s">
        <v>329</v>
      </c>
      <c r="N49" s="43"/>
      <c r="O49" s="43"/>
      <c r="P49" s="43"/>
      <c r="Q49" s="43"/>
      <c r="R49" s="43"/>
      <c r="S49" s="45" t="s">
        <v>329</v>
      </c>
      <c r="T49" s="129">
        <v>82</v>
      </c>
      <c r="U49" s="129">
        <v>65</v>
      </c>
      <c r="V49" s="129">
        <v>40</v>
      </c>
      <c r="W49" s="130">
        <v>70</v>
      </c>
      <c r="X49" s="131">
        <f>SUM(T49:W49)</f>
        <v>257</v>
      </c>
      <c r="Y49" s="38">
        <f t="shared" si="0"/>
        <v>6.4</v>
      </c>
      <c r="Z49" s="42"/>
      <c r="AB49" s="35" t="e">
        <f>VLOOKUP(C49,#REF!,2,0)</f>
        <v>#REF!</v>
      </c>
      <c r="AC49" s="29"/>
      <c r="AD49" s="30"/>
    </row>
    <row r="50" spans="2:30" s="4" customFormat="1" ht="15" x14ac:dyDescent="0.25">
      <c r="B50" s="28">
        <v>9</v>
      </c>
      <c r="C50" s="71" t="s">
        <v>156</v>
      </c>
      <c r="D50" s="66" t="s">
        <v>100</v>
      </c>
      <c r="E50" s="67" t="s">
        <v>103</v>
      </c>
      <c r="F50" s="71" t="s">
        <v>203</v>
      </c>
      <c r="G50" s="42"/>
      <c r="H50" s="44"/>
      <c r="I50" s="47"/>
      <c r="J50" s="40"/>
      <c r="K50" s="42"/>
      <c r="L50" s="42"/>
      <c r="M50" s="45" t="s">
        <v>329</v>
      </c>
      <c r="N50" s="43"/>
      <c r="O50" s="43"/>
      <c r="P50" s="43"/>
      <c r="Q50" s="43"/>
      <c r="R50" s="43"/>
      <c r="S50" s="45" t="s">
        <v>329</v>
      </c>
      <c r="T50" s="129" t="s">
        <v>152</v>
      </c>
      <c r="U50" s="129" t="s">
        <v>152</v>
      </c>
      <c r="V50" s="129" t="s">
        <v>152</v>
      </c>
      <c r="W50" s="129" t="s">
        <v>152</v>
      </c>
      <c r="X50" s="129" t="s">
        <v>152</v>
      </c>
      <c r="Y50" s="129" t="s">
        <v>152</v>
      </c>
      <c r="Z50" s="42"/>
      <c r="AB50" s="35" t="e">
        <f>VLOOKUP(C50,#REF!,2,0)</f>
        <v>#REF!</v>
      </c>
      <c r="AC50" s="29"/>
      <c r="AD50" s="30"/>
    </row>
    <row r="51" spans="2:30" s="4" customFormat="1" ht="15" x14ac:dyDescent="0.25">
      <c r="B51" s="28">
        <v>10</v>
      </c>
      <c r="C51" s="71" t="s">
        <v>182</v>
      </c>
      <c r="D51" s="66" t="s">
        <v>143</v>
      </c>
      <c r="E51" s="67" t="s">
        <v>77</v>
      </c>
      <c r="F51" s="71" t="s">
        <v>219</v>
      </c>
      <c r="G51" s="42"/>
      <c r="H51" s="44"/>
      <c r="I51" s="47"/>
      <c r="J51" s="40"/>
      <c r="K51" s="42"/>
      <c r="L51" s="42"/>
      <c r="M51" s="45" t="s">
        <v>329</v>
      </c>
      <c r="N51" s="43"/>
      <c r="O51" s="43"/>
      <c r="P51" s="43"/>
      <c r="Q51" s="43"/>
      <c r="R51" s="43"/>
      <c r="S51" s="45" t="s">
        <v>329</v>
      </c>
      <c r="T51" s="129">
        <v>40</v>
      </c>
      <c r="U51" s="129">
        <v>60</v>
      </c>
      <c r="V51" s="129">
        <v>35</v>
      </c>
      <c r="W51" s="130">
        <v>40</v>
      </c>
      <c r="X51" s="131">
        <f>SUM(T51:W51)</f>
        <v>175</v>
      </c>
      <c r="Y51" s="38">
        <f t="shared" si="0"/>
        <v>4.4000000000000004</v>
      </c>
      <c r="Z51" s="42"/>
      <c r="AB51" s="35" t="e">
        <f>VLOOKUP(C51,#REF!,2,0)</f>
        <v>#REF!</v>
      </c>
      <c r="AC51" s="29"/>
      <c r="AD51" s="30"/>
    </row>
    <row r="52" spans="2:30" s="4" customFormat="1" ht="15" x14ac:dyDescent="0.25">
      <c r="B52" s="28">
        <v>11</v>
      </c>
      <c r="C52" s="71" t="s">
        <v>231</v>
      </c>
      <c r="D52" s="66" t="s">
        <v>138</v>
      </c>
      <c r="E52" s="67" t="s">
        <v>77</v>
      </c>
      <c r="F52" s="72" t="s">
        <v>303</v>
      </c>
      <c r="G52" s="42"/>
      <c r="H52" s="44"/>
      <c r="I52" s="47"/>
      <c r="J52" s="40"/>
      <c r="K52" s="42"/>
      <c r="L52" s="42"/>
      <c r="M52" s="45" t="s">
        <v>329</v>
      </c>
      <c r="N52" s="43"/>
      <c r="O52" s="43"/>
      <c r="P52" s="43"/>
      <c r="Q52" s="43"/>
      <c r="R52" s="43"/>
      <c r="S52" s="45" t="s">
        <v>329</v>
      </c>
      <c r="T52" s="49">
        <v>31</v>
      </c>
      <c r="U52" s="49">
        <v>70</v>
      </c>
      <c r="V52" s="129">
        <v>47</v>
      </c>
      <c r="W52" s="48">
        <v>50</v>
      </c>
      <c r="X52" s="131">
        <f>SUM(T52:W52)</f>
        <v>198</v>
      </c>
      <c r="Y52" s="38">
        <f t="shared" si="0"/>
        <v>5</v>
      </c>
      <c r="Z52" s="173" t="s">
        <v>345</v>
      </c>
      <c r="AB52" s="35" t="e">
        <f>VLOOKUP(C52,#REF!,2,0)</f>
        <v>#REF!</v>
      </c>
      <c r="AC52" s="29"/>
      <c r="AD52" s="30"/>
    </row>
    <row r="53" spans="2:30" s="4" customFormat="1" ht="15" x14ac:dyDescent="0.25">
      <c r="B53" s="28">
        <v>12</v>
      </c>
      <c r="C53" s="71" t="s">
        <v>241</v>
      </c>
      <c r="D53" s="66" t="s">
        <v>44</v>
      </c>
      <c r="E53" s="67" t="s">
        <v>77</v>
      </c>
      <c r="F53" s="72" t="s">
        <v>242</v>
      </c>
      <c r="G53" s="42"/>
      <c r="H53" s="44"/>
      <c r="I53" s="47"/>
      <c r="J53" s="40"/>
      <c r="K53" s="42"/>
      <c r="L53" s="42"/>
      <c r="M53" s="45" t="s">
        <v>329</v>
      </c>
      <c r="N53" s="43"/>
      <c r="O53" s="43"/>
      <c r="P53" s="43"/>
      <c r="Q53" s="43"/>
      <c r="R53" s="43"/>
      <c r="S53" s="45" t="s">
        <v>329</v>
      </c>
      <c r="T53" s="129" t="s">
        <v>152</v>
      </c>
      <c r="U53" s="129" t="s">
        <v>152</v>
      </c>
      <c r="V53" s="129" t="s">
        <v>152</v>
      </c>
      <c r="W53" s="129" t="s">
        <v>152</v>
      </c>
      <c r="X53" s="129" t="s">
        <v>152</v>
      </c>
      <c r="Y53" s="129" t="s">
        <v>152</v>
      </c>
      <c r="Z53" s="42"/>
      <c r="AB53" s="35" t="e">
        <f>VLOOKUP(C53,#REF!,2,0)</f>
        <v>#REF!</v>
      </c>
      <c r="AC53" s="29"/>
      <c r="AD53" s="30"/>
    </row>
    <row r="54" spans="2:30" s="4" customFormat="1" ht="15" x14ac:dyDescent="0.25">
      <c r="B54" s="28">
        <v>13</v>
      </c>
      <c r="C54" s="71" t="s">
        <v>175</v>
      </c>
      <c r="D54" s="66" t="s">
        <v>85</v>
      </c>
      <c r="E54" s="67" t="s">
        <v>57</v>
      </c>
      <c r="F54" s="71" t="s">
        <v>215</v>
      </c>
      <c r="G54" s="42"/>
      <c r="H54" s="44"/>
      <c r="I54" s="47"/>
      <c r="J54" s="40"/>
      <c r="K54" s="42"/>
      <c r="L54" s="42"/>
      <c r="M54" s="45" t="s">
        <v>329</v>
      </c>
      <c r="N54" s="43"/>
      <c r="O54" s="43"/>
      <c r="P54" s="43"/>
      <c r="Q54" s="43"/>
      <c r="R54" s="43"/>
      <c r="S54" s="45" t="s">
        <v>329</v>
      </c>
      <c r="T54" s="129">
        <v>79</v>
      </c>
      <c r="U54" s="129">
        <v>80</v>
      </c>
      <c r="V54" s="129">
        <v>75</v>
      </c>
      <c r="W54" s="130" t="s">
        <v>152</v>
      </c>
      <c r="X54" s="131">
        <f t="shared" ref="X54:X59" si="2">SUM(T54:W54)</f>
        <v>234</v>
      </c>
      <c r="Y54" s="38">
        <f t="shared" si="0"/>
        <v>5.9</v>
      </c>
      <c r="Z54" s="42" t="s">
        <v>348</v>
      </c>
      <c r="AB54" s="35" t="e">
        <f>VLOOKUP(C54,#REF!,2,0)</f>
        <v>#REF!</v>
      </c>
      <c r="AC54" s="29"/>
      <c r="AD54" s="30"/>
    </row>
    <row r="55" spans="2:30" s="4" customFormat="1" ht="15" x14ac:dyDescent="0.25">
      <c r="B55" s="28">
        <v>14</v>
      </c>
      <c r="C55" s="71" t="s">
        <v>281</v>
      </c>
      <c r="D55" s="66" t="s">
        <v>95</v>
      </c>
      <c r="E55" s="67" t="s">
        <v>91</v>
      </c>
      <c r="F55" s="72" t="s">
        <v>282</v>
      </c>
      <c r="G55" s="42"/>
      <c r="H55" s="44"/>
      <c r="I55" s="47"/>
      <c r="J55" s="40"/>
      <c r="K55" s="42"/>
      <c r="L55" s="42"/>
      <c r="M55" s="45" t="s">
        <v>329</v>
      </c>
      <c r="N55" s="43"/>
      <c r="O55" s="43"/>
      <c r="P55" s="43"/>
      <c r="Q55" s="43"/>
      <c r="R55" s="43"/>
      <c r="S55" s="45" t="s">
        <v>329</v>
      </c>
      <c r="T55" s="129">
        <v>83</v>
      </c>
      <c r="U55" s="129">
        <v>85</v>
      </c>
      <c r="V55" s="129">
        <v>88</v>
      </c>
      <c r="W55" s="130">
        <v>90</v>
      </c>
      <c r="X55" s="131">
        <f t="shared" si="2"/>
        <v>346</v>
      </c>
      <c r="Y55" s="38">
        <f t="shared" si="0"/>
        <v>8.6999999999999993</v>
      </c>
      <c r="Z55" s="42"/>
      <c r="AB55" s="35" t="e">
        <f>VLOOKUP(C55,#REF!,2,0)</f>
        <v>#REF!</v>
      </c>
      <c r="AC55" s="29"/>
      <c r="AD55" s="30"/>
    </row>
    <row r="56" spans="2:30" s="4" customFormat="1" ht="15" x14ac:dyDescent="0.25">
      <c r="B56" s="28">
        <v>15</v>
      </c>
      <c r="C56" s="71" t="s">
        <v>159</v>
      </c>
      <c r="D56" s="66" t="s">
        <v>105</v>
      </c>
      <c r="E56" s="67" t="s">
        <v>58</v>
      </c>
      <c r="F56" s="71" t="s">
        <v>206</v>
      </c>
      <c r="G56" s="42"/>
      <c r="H56" s="44"/>
      <c r="I56" s="47"/>
      <c r="J56" s="40"/>
      <c r="K56" s="42"/>
      <c r="L56" s="42"/>
      <c r="M56" s="45" t="s">
        <v>329</v>
      </c>
      <c r="N56" s="43"/>
      <c r="O56" s="43"/>
      <c r="P56" s="43"/>
      <c r="Q56" s="43"/>
      <c r="R56" s="43"/>
      <c r="S56" s="45" t="s">
        <v>329</v>
      </c>
      <c r="T56" s="129">
        <v>83</v>
      </c>
      <c r="U56" s="129">
        <v>80</v>
      </c>
      <c r="V56" s="129">
        <v>30</v>
      </c>
      <c r="W56" s="130">
        <v>70</v>
      </c>
      <c r="X56" s="131">
        <f t="shared" si="2"/>
        <v>263</v>
      </c>
      <c r="Y56" s="38">
        <f t="shared" si="0"/>
        <v>6.6</v>
      </c>
      <c r="Z56" s="42"/>
      <c r="AB56" s="35" t="e">
        <f>VLOOKUP(C56,#REF!,2,0)</f>
        <v>#REF!</v>
      </c>
      <c r="AC56" s="29"/>
      <c r="AD56" s="30"/>
    </row>
    <row r="57" spans="2:30" s="4" customFormat="1" ht="15" x14ac:dyDescent="0.25">
      <c r="B57" s="28">
        <v>16</v>
      </c>
      <c r="C57" s="71" t="s">
        <v>179</v>
      </c>
      <c r="D57" s="66" t="s">
        <v>147</v>
      </c>
      <c r="E57" s="67" t="s">
        <v>58</v>
      </c>
      <c r="F57" s="71" t="s">
        <v>217</v>
      </c>
      <c r="G57" s="42"/>
      <c r="H57" s="44"/>
      <c r="I57" s="47"/>
      <c r="J57" s="40"/>
      <c r="K57" s="42"/>
      <c r="L57" s="42"/>
      <c r="M57" s="45" t="s">
        <v>329</v>
      </c>
      <c r="N57" s="43"/>
      <c r="O57" s="43"/>
      <c r="P57" s="43"/>
      <c r="Q57" s="43"/>
      <c r="R57" s="43"/>
      <c r="S57" s="45" t="s">
        <v>329</v>
      </c>
      <c r="T57" s="129">
        <v>59</v>
      </c>
      <c r="U57" s="129">
        <v>38</v>
      </c>
      <c r="V57" s="129">
        <v>30</v>
      </c>
      <c r="W57" s="130">
        <v>45</v>
      </c>
      <c r="X57" s="131">
        <f t="shared" si="2"/>
        <v>172</v>
      </c>
      <c r="Y57" s="38">
        <f t="shared" si="0"/>
        <v>4.3</v>
      </c>
      <c r="Z57" s="42"/>
      <c r="AB57" s="35" t="e">
        <f>VLOOKUP(C57,#REF!,2,0)</f>
        <v>#REF!</v>
      </c>
      <c r="AC57" s="29"/>
      <c r="AD57" s="30"/>
    </row>
    <row r="58" spans="2:30" s="4" customFormat="1" ht="15" x14ac:dyDescent="0.25">
      <c r="B58" s="28">
        <v>17</v>
      </c>
      <c r="C58" s="71" t="s">
        <v>190</v>
      </c>
      <c r="D58" s="66" t="s">
        <v>84</v>
      </c>
      <c r="E58" s="67" t="s">
        <v>58</v>
      </c>
      <c r="F58" s="71" t="s">
        <v>218</v>
      </c>
      <c r="G58" s="42"/>
      <c r="H58" s="44"/>
      <c r="I58" s="47"/>
      <c r="J58" s="40"/>
      <c r="K58" s="42"/>
      <c r="L58" s="42"/>
      <c r="M58" s="45" t="s">
        <v>329</v>
      </c>
      <c r="N58" s="43"/>
      <c r="O58" s="43"/>
      <c r="P58" s="43"/>
      <c r="Q58" s="43"/>
      <c r="R58" s="43"/>
      <c r="S58" s="45" t="s">
        <v>329</v>
      </c>
      <c r="T58" s="129">
        <v>66</v>
      </c>
      <c r="U58" s="129">
        <v>55</v>
      </c>
      <c r="V58" s="129">
        <v>30</v>
      </c>
      <c r="W58" s="130">
        <v>40</v>
      </c>
      <c r="X58" s="131">
        <f t="shared" si="2"/>
        <v>191</v>
      </c>
      <c r="Y58" s="38">
        <f t="shared" si="0"/>
        <v>4.8</v>
      </c>
      <c r="Z58" s="42"/>
      <c r="AB58" s="35" t="e">
        <f>VLOOKUP(C58,#REF!,2,0)</f>
        <v>#REF!</v>
      </c>
      <c r="AC58" s="29"/>
      <c r="AD58" s="30"/>
    </row>
    <row r="59" spans="2:30" s="4" customFormat="1" ht="15" x14ac:dyDescent="0.25">
      <c r="B59" s="28">
        <v>18</v>
      </c>
      <c r="C59" s="71" t="s">
        <v>272</v>
      </c>
      <c r="D59" s="66" t="s">
        <v>271</v>
      </c>
      <c r="E59" s="67" t="s">
        <v>58</v>
      </c>
      <c r="F59" s="72" t="s">
        <v>273</v>
      </c>
      <c r="G59" s="42"/>
      <c r="H59" s="44"/>
      <c r="I59" s="47"/>
      <c r="J59" s="40"/>
      <c r="K59" s="42"/>
      <c r="L59" s="42"/>
      <c r="M59" s="45" t="s">
        <v>329</v>
      </c>
      <c r="N59" s="43"/>
      <c r="O59" s="43"/>
      <c r="P59" s="43"/>
      <c r="Q59" s="43"/>
      <c r="R59" s="43"/>
      <c r="S59" s="45" t="s">
        <v>329</v>
      </c>
      <c r="T59" s="49">
        <v>50</v>
      </c>
      <c r="U59" s="129">
        <v>60</v>
      </c>
      <c r="V59" s="129">
        <v>45</v>
      </c>
      <c r="W59" s="48">
        <v>70</v>
      </c>
      <c r="X59" s="131">
        <f t="shared" si="2"/>
        <v>225</v>
      </c>
      <c r="Y59" s="38">
        <f t="shared" si="0"/>
        <v>5.6</v>
      </c>
      <c r="Z59" s="173" t="s">
        <v>345</v>
      </c>
      <c r="AB59" s="35" t="e">
        <f>VLOOKUP(C59,#REF!,2,0)</f>
        <v>#REF!</v>
      </c>
      <c r="AC59" s="29"/>
      <c r="AD59" s="30"/>
    </row>
    <row r="60" spans="2:30" s="4" customFormat="1" ht="15" x14ac:dyDescent="0.25">
      <c r="B60" s="28">
        <v>19</v>
      </c>
      <c r="C60" s="71" t="s">
        <v>296</v>
      </c>
      <c r="D60" s="66" t="s">
        <v>130</v>
      </c>
      <c r="E60" s="67" t="s">
        <v>58</v>
      </c>
      <c r="F60" s="72" t="s">
        <v>297</v>
      </c>
      <c r="G60" s="42"/>
      <c r="H60" s="44"/>
      <c r="I60" s="47"/>
      <c r="J60" s="40"/>
      <c r="K60" s="42"/>
      <c r="L60" s="42"/>
      <c r="M60" s="45" t="s">
        <v>329</v>
      </c>
      <c r="N60" s="43"/>
      <c r="O60" s="43"/>
      <c r="P60" s="43"/>
      <c r="Q60" s="43"/>
      <c r="R60" s="43"/>
      <c r="S60" s="45" t="s">
        <v>329</v>
      </c>
      <c r="T60" s="129" t="s">
        <v>152</v>
      </c>
      <c r="U60" s="129" t="s">
        <v>152</v>
      </c>
      <c r="V60" s="129" t="s">
        <v>152</v>
      </c>
      <c r="W60" s="129" t="s">
        <v>152</v>
      </c>
      <c r="X60" s="129" t="s">
        <v>152</v>
      </c>
      <c r="Y60" s="129" t="s">
        <v>152</v>
      </c>
      <c r="Z60" s="42"/>
      <c r="AB60" s="35" t="e">
        <f>VLOOKUP(C60,#REF!,2,0)</f>
        <v>#REF!</v>
      </c>
      <c r="AC60" s="29"/>
      <c r="AD60" s="30"/>
    </row>
    <row r="61" spans="2:30" s="4" customFormat="1" ht="15" x14ac:dyDescent="0.25">
      <c r="B61" s="28">
        <v>20</v>
      </c>
      <c r="C61" s="71" t="s">
        <v>310</v>
      </c>
      <c r="D61" s="66" t="s">
        <v>311</v>
      </c>
      <c r="E61" s="67" t="s">
        <v>58</v>
      </c>
      <c r="F61" s="72" t="s">
        <v>313</v>
      </c>
      <c r="G61" s="42"/>
      <c r="H61" s="44"/>
      <c r="I61" s="47"/>
      <c r="J61" s="40"/>
      <c r="K61" s="42"/>
      <c r="L61" s="42"/>
      <c r="M61" s="45" t="s">
        <v>329</v>
      </c>
      <c r="N61" s="43"/>
      <c r="O61" s="43"/>
      <c r="P61" s="43"/>
      <c r="Q61" s="43"/>
      <c r="R61" s="43"/>
      <c r="S61" s="45" t="s">
        <v>329</v>
      </c>
      <c r="T61" s="129">
        <v>64</v>
      </c>
      <c r="U61" s="129">
        <v>90</v>
      </c>
      <c r="V61" s="129">
        <v>60</v>
      </c>
      <c r="W61" s="130">
        <v>80</v>
      </c>
      <c r="X61" s="131">
        <f t="shared" ref="X61:X67" si="3">SUM(T61:W61)</f>
        <v>294</v>
      </c>
      <c r="Y61" s="38">
        <f t="shared" si="0"/>
        <v>7.4</v>
      </c>
      <c r="Z61" s="42"/>
      <c r="AB61" s="35" t="e">
        <f>VLOOKUP(C61,#REF!,2,0)</f>
        <v>#REF!</v>
      </c>
      <c r="AC61" s="29"/>
      <c r="AD61" s="30"/>
    </row>
    <row r="62" spans="2:30" s="4" customFormat="1" ht="15" x14ac:dyDescent="0.25">
      <c r="B62" s="28">
        <v>21</v>
      </c>
      <c r="C62" s="71" t="s">
        <v>183</v>
      </c>
      <c r="D62" s="66" t="s">
        <v>184</v>
      </c>
      <c r="E62" s="67" t="s">
        <v>113</v>
      </c>
      <c r="F62" s="71" t="s">
        <v>220</v>
      </c>
      <c r="G62" s="42"/>
      <c r="H62" s="44"/>
      <c r="I62" s="47"/>
      <c r="J62" s="40"/>
      <c r="K62" s="42"/>
      <c r="L62" s="42"/>
      <c r="M62" s="45" t="s">
        <v>329</v>
      </c>
      <c r="N62" s="43"/>
      <c r="O62" s="43"/>
      <c r="P62" s="43"/>
      <c r="Q62" s="43"/>
      <c r="R62" s="43"/>
      <c r="S62" s="45" t="s">
        <v>329</v>
      </c>
      <c r="T62" s="129">
        <v>96</v>
      </c>
      <c r="U62" s="129">
        <v>90</v>
      </c>
      <c r="V62" s="129">
        <v>92</v>
      </c>
      <c r="W62" s="130">
        <v>70</v>
      </c>
      <c r="X62" s="131">
        <f t="shared" si="3"/>
        <v>348</v>
      </c>
      <c r="Y62" s="38">
        <f t="shared" si="0"/>
        <v>8.6999999999999993</v>
      </c>
      <c r="Z62" s="42"/>
      <c r="AB62" s="35" t="e">
        <f>VLOOKUP(C62,#REF!,2,0)</f>
        <v>#REF!</v>
      </c>
      <c r="AC62" s="29"/>
      <c r="AD62" s="30"/>
    </row>
    <row r="63" spans="2:30" s="4" customFormat="1" ht="15" x14ac:dyDescent="0.25">
      <c r="B63" s="28">
        <v>22</v>
      </c>
      <c r="C63" s="71" t="s">
        <v>251</v>
      </c>
      <c r="D63" s="66" t="s">
        <v>124</v>
      </c>
      <c r="E63" s="67" t="s">
        <v>113</v>
      </c>
      <c r="F63" s="72" t="s">
        <v>252</v>
      </c>
      <c r="G63" s="42"/>
      <c r="H63" s="44"/>
      <c r="I63" s="47"/>
      <c r="J63" s="40"/>
      <c r="K63" s="42"/>
      <c r="L63" s="42"/>
      <c r="M63" s="45" t="s">
        <v>329</v>
      </c>
      <c r="N63" s="43"/>
      <c r="O63" s="43"/>
      <c r="P63" s="43"/>
      <c r="Q63" s="43"/>
      <c r="R63" s="43"/>
      <c r="S63" s="45" t="s">
        <v>329</v>
      </c>
      <c r="T63" s="49">
        <v>34</v>
      </c>
      <c r="U63" s="49">
        <v>40</v>
      </c>
      <c r="V63" s="129">
        <v>45</v>
      </c>
      <c r="W63" s="48">
        <v>70</v>
      </c>
      <c r="X63" s="131">
        <f t="shared" si="3"/>
        <v>189</v>
      </c>
      <c r="Y63" s="38">
        <f t="shared" si="0"/>
        <v>4.7</v>
      </c>
      <c r="Z63" s="173" t="s">
        <v>345</v>
      </c>
      <c r="AB63" s="35" t="e">
        <f>VLOOKUP(C63,#REF!,2,0)</f>
        <v>#REF!</v>
      </c>
      <c r="AC63" s="29"/>
      <c r="AD63" s="30"/>
    </row>
    <row r="64" spans="2:30" s="4" customFormat="1" ht="15" x14ac:dyDescent="0.25">
      <c r="B64" s="28">
        <v>23</v>
      </c>
      <c r="C64" s="71" t="s">
        <v>292</v>
      </c>
      <c r="D64" s="66" t="s">
        <v>88</v>
      </c>
      <c r="E64" s="67" t="s">
        <v>131</v>
      </c>
      <c r="F64" s="72" t="s">
        <v>293</v>
      </c>
      <c r="G64" s="42"/>
      <c r="H64" s="44"/>
      <c r="I64" s="47"/>
      <c r="J64" s="40"/>
      <c r="K64" s="42"/>
      <c r="L64" s="42"/>
      <c r="M64" s="45" t="s">
        <v>329</v>
      </c>
      <c r="N64" s="43"/>
      <c r="O64" s="43"/>
      <c r="P64" s="43"/>
      <c r="Q64" s="43"/>
      <c r="R64" s="43"/>
      <c r="S64" s="45" t="s">
        <v>329</v>
      </c>
      <c r="T64" s="49">
        <v>63</v>
      </c>
      <c r="U64" s="129">
        <v>70</v>
      </c>
      <c r="V64" s="49">
        <v>30</v>
      </c>
      <c r="W64" s="48">
        <v>70</v>
      </c>
      <c r="X64" s="131">
        <f t="shared" si="3"/>
        <v>233</v>
      </c>
      <c r="Y64" s="38">
        <f t="shared" si="0"/>
        <v>5.8</v>
      </c>
      <c r="Z64" s="173" t="s">
        <v>346</v>
      </c>
      <c r="AB64" s="35" t="e">
        <f>VLOOKUP(C64,#REF!,2,0)</f>
        <v>#REF!</v>
      </c>
      <c r="AC64" s="29"/>
      <c r="AD64" s="30"/>
    </row>
    <row r="65" spans="2:30" s="4" customFormat="1" ht="15" x14ac:dyDescent="0.25">
      <c r="B65" s="28">
        <v>24</v>
      </c>
      <c r="C65" s="71" t="s">
        <v>185</v>
      </c>
      <c r="D65" s="66" t="s">
        <v>186</v>
      </c>
      <c r="E65" s="67" t="s">
        <v>115</v>
      </c>
      <c r="F65" s="71" t="s">
        <v>221</v>
      </c>
      <c r="G65" s="42"/>
      <c r="H65" s="44"/>
      <c r="I65" s="47"/>
      <c r="J65" s="40"/>
      <c r="K65" s="42"/>
      <c r="L65" s="42"/>
      <c r="M65" s="45" t="s">
        <v>329</v>
      </c>
      <c r="N65" s="43"/>
      <c r="O65" s="43"/>
      <c r="P65" s="43"/>
      <c r="Q65" s="43"/>
      <c r="R65" s="43"/>
      <c r="S65" s="45" t="s">
        <v>329</v>
      </c>
      <c r="T65" s="129">
        <v>30</v>
      </c>
      <c r="U65" s="129">
        <v>45</v>
      </c>
      <c r="V65" s="129">
        <v>31</v>
      </c>
      <c r="W65" s="130">
        <v>60</v>
      </c>
      <c r="X65" s="131">
        <f t="shared" si="3"/>
        <v>166</v>
      </c>
      <c r="Y65" s="38">
        <f t="shared" si="0"/>
        <v>4.2</v>
      </c>
      <c r="Z65" s="42"/>
      <c r="AB65" s="35" t="e">
        <f>VLOOKUP(C65,#REF!,2,0)</f>
        <v>#REF!</v>
      </c>
      <c r="AC65" s="29"/>
      <c r="AD65" s="30"/>
    </row>
    <row r="66" spans="2:30" s="4" customFormat="1" ht="15" x14ac:dyDescent="0.25">
      <c r="B66" s="28">
        <v>25</v>
      </c>
      <c r="C66" s="71" t="s">
        <v>191</v>
      </c>
      <c r="D66" s="66" t="s">
        <v>86</v>
      </c>
      <c r="E66" s="67" t="s">
        <v>65</v>
      </c>
      <c r="F66" s="71" t="s">
        <v>223</v>
      </c>
      <c r="G66" s="42"/>
      <c r="H66" s="44"/>
      <c r="I66" s="47"/>
      <c r="J66" s="40"/>
      <c r="K66" s="42"/>
      <c r="L66" s="42"/>
      <c r="M66" s="45" t="s">
        <v>329</v>
      </c>
      <c r="N66" s="43"/>
      <c r="O66" s="43"/>
      <c r="P66" s="43"/>
      <c r="Q66" s="43"/>
      <c r="R66" s="43"/>
      <c r="S66" s="45" t="s">
        <v>329</v>
      </c>
      <c r="T66" s="129">
        <v>51</v>
      </c>
      <c r="U66" s="129">
        <v>65</v>
      </c>
      <c r="V66" s="129">
        <v>10</v>
      </c>
      <c r="W66" s="130">
        <v>80</v>
      </c>
      <c r="X66" s="131">
        <f t="shared" si="3"/>
        <v>206</v>
      </c>
      <c r="Y66" s="38">
        <f t="shared" si="0"/>
        <v>5.2</v>
      </c>
      <c r="Z66" s="42" t="s">
        <v>348</v>
      </c>
      <c r="AB66" s="35" t="e">
        <f>VLOOKUP(C66,#REF!,2,0)</f>
        <v>#REF!</v>
      </c>
      <c r="AC66" s="29"/>
      <c r="AD66" s="30"/>
    </row>
    <row r="67" spans="2:30" s="4" customFormat="1" ht="15" x14ac:dyDescent="0.25">
      <c r="B67" s="28">
        <v>26</v>
      </c>
      <c r="C67" s="71" t="s">
        <v>229</v>
      </c>
      <c r="D67" s="66" t="s">
        <v>55</v>
      </c>
      <c r="E67" s="67" t="s">
        <v>66</v>
      </c>
      <c r="F67" s="72" t="s">
        <v>230</v>
      </c>
      <c r="G67" s="42"/>
      <c r="H67" s="44"/>
      <c r="I67" s="47"/>
      <c r="J67" s="40"/>
      <c r="K67" s="42"/>
      <c r="L67" s="42"/>
      <c r="M67" s="45" t="s">
        <v>329</v>
      </c>
      <c r="N67" s="43"/>
      <c r="O67" s="43"/>
      <c r="P67" s="43"/>
      <c r="Q67" s="43"/>
      <c r="R67" s="43"/>
      <c r="S67" s="45" t="s">
        <v>329</v>
      </c>
      <c r="T67" s="49">
        <v>42</v>
      </c>
      <c r="U67" s="49">
        <v>80</v>
      </c>
      <c r="V67" s="129">
        <v>67</v>
      </c>
      <c r="W67" s="48">
        <v>30</v>
      </c>
      <c r="X67" s="131">
        <f t="shared" si="3"/>
        <v>219</v>
      </c>
      <c r="Y67" s="38">
        <f t="shared" si="0"/>
        <v>5.5</v>
      </c>
      <c r="Z67" s="173" t="s">
        <v>347</v>
      </c>
      <c r="AB67" s="35" t="e">
        <f>VLOOKUP(C67,#REF!,2,0)</f>
        <v>#REF!</v>
      </c>
      <c r="AC67" s="29"/>
      <c r="AD67" s="30"/>
    </row>
    <row r="68" spans="2:30" s="4" customFormat="1" ht="15" x14ac:dyDescent="0.25">
      <c r="B68" s="28">
        <v>27</v>
      </c>
      <c r="C68" s="71" t="s">
        <v>255</v>
      </c>
      <c r="D68" s="66" t="s">
        <v>101</v>
      </c>
      <c r="E68" s="67" t="s">
        <v>67</v>
      </c>
      <c r="F68" s="72" t="s">
        <v>256</v>
      </c>
      <c r="G68" s="42"/>
      <c r="H68" s="44"/>
      <c r="I68" s="47"/>
      <c r="J68" s="40"/>
      <c r="K68" s="42"/>
      <c r="L68" s="42"/>
      <c r="M68" s="45" t="s">
        <v>329</v>
      </c>
      <c r="N68" s="43"/>
      <c r="O68" s="43"/>
      <c r="P68" s="43"/>
      <c r="Q68" s="43"/>
      <c r="R68" s="43"/>
      <c r="S68" s="45" t="s">
        <v>329</v>
      </c>
      <c r="T68" s="129" t="s">
        <v>152</v>
      </c>
      <c r="U68" s="129" t="s">
        <v>152</v>
      </c>
      <c r="V68" s="129" t="s">
        <v>152</v>
      </c>
      <c r="W68" s="129" t="s">
        <v>152</v>
      </c>
      <c r="X68" s="129" t="s">
        <v>152</v>
      </c>
      <c r="Y68" s="129" t="s">
        <v>152</v>
      </c>
      <c r="Z68" s="42"/>
      <c r="AB68" s="35" t="e">
        <f>VLOOKUP(C68,#REF!,2,0)</f>
        <v>#REF!</v>
      </c>
      <c r="AC68" s="29"/>
      <c r="AD68" s="30"/>
    </row>
    <row r="69" spans="2:30" s="4" customFormat="1" ht="15" x14ac:dyDescent="0.25">
      <c r="B69" s="28">
        <v>28</v>
      </c>
      <c r="C69" s="71" t="s">
        <v>290</v>
      </c>
      <c r="D69" s="66" t="s">
        <v>62</v>
      </c>
      <c r="E69" s="67" t="s">
        <v>67</v>
      </c>
      <c r="F69" s="72" t="s">
        <v>291</v>
      </c>
      <c r="G69" s="42"/>
      <c r="H69" s="44"/>
      <c r="I69" s="47"/>
      <c r="J69" s="40"/>
      <c r="K69" s="42"/>
      <c r="L69" s="42"/>
      <c r="M69" s="45" t="s">
        <v>329</v>
      </c>
      <c r="N69" s="43"/>
      <c r="O69" s="43"/>
      <c r="P69" s="43"/>
      <c r="Q69" s="43"/>
      <c r="R69" s="43"/>
      <c r="S69" s="45" t="s">
        <v>329</v>
      </c>
      <c r="T69" s="129">
        <v>81</v>
      </c>
      <c r="U69" s="129">
        <v>70</v>
      </c>
      <c r="V69" s="129">
        <v>80</v>
      </c>
      <c r="W69" s="130">
        <v>75</v>
      </c>
      <c r="X69" s="131">
        <f>SUM(T69:W69)</f>
        <v>306</v>
      </c>
      <c r="Y69" s="38">
        <f t="shared" si="0"/>
        <v>7.7</v>
      </c>
      <c r="Z69" s="42"/>
      <c r="AB69" s="35" t="e">
        <f>VLOOKUP(C69,#REF!,2,0)</f>
        <v>#REF!</v>
      </c>
      <c r="AC69" s="29"/>
      <c r="AD69" s="30"/>
    </row>
    <row r="70" spans="2:30" s="4" customFormat="1" ht="15" x14ac:dyDescent="0.25">
      <c r="B70" s="28">
        <v>1</v>
      </c>
      <c r="C70" s="71" t="s">
        <v>162</v>
      </c>
      <c r="D70" s="66" t="s">
        <v>112</v>
      </c>
      <c r="E70" s="67" t="s">
        <v>133</v>
      </c>
      <c r="F70" s="71" t="s">
        <v>208</v>
      </c>
      <c r="G70" s="42"/>
      <c r="H70" s="44"/>
      <c r="I70" s="47"/>
      <c r="J70" s="40"/>
      <c r="K70" s="42"/>
      <c r="L70" s="42"/>
      <c r="M70" s="45" t="s">
        <v>330</v>
      </c>
      <c r="N70" s="43"/>
      <c r="O70" s="43"/>
      <c r="P70" s="43"/>
      <c r="Q70" s="43"/>
      <c r="R70" s="43"/>
      <c r="S70" s="45" t="s">
        <v>330</v>
      </c>
      <c r="T70" s="129" t="s">
        <v>152</v>
      </c>
      <c r="U70" s="129" t="s">
        <v>152</v>
      </c>
      <c r="V70" s="129" t="s">
        <v>152</v>
      </c>
      <c r="W70" s="129" t="s">
        <v>152</v>
      </c>
      <c r="X70" s="129" t="s">
        <v>152</v>
      </c>
      <c r="Y70" s="129" t="s">
        <v>152</v>
      </c>
      <c r="Z70" s="42"/>
      <c r="AB70" s="35" t="e">
        <f>VLOOKUP(C70,#REF!,2,0)</f>
        <v>#REF!</v>
      </c>
      <c r="AC70" s="29"/>
      <c r="AD70" s="30"/>
    </row>
    <row r="71" spans="2:30" s="4" customFormat="1" ht="15" x14ac:dyDescent="0.25">
      <c r="B71" s="28">
        <v>2</v>
      </c>
      <c r="C71" s="71" t="s">
        <v>259</v>
      </c>
      <c r="D71" s="66" t="s">
        <v>258</v>
      </c>
      <c r="E71" s="67" t="s">
        <v>133</v>
      </c>
      <c r="F71" s="72" t="s">
        <v>260</v>
      </c>
      <c r="G71" s="42"/>
      <c r="H71" s="44"/>
      <c r="I71" s="47"/>
      <c r="J71" s="40"/>
      <c r="K71" s="42"/>
      <c r="L71" s="42"/>
      <c r="M71" s="45" t="s">
        <v>330</v>
      </c>
      <c r="N71" s="43"/>
      <c r="O71" s="43"/>
      <c r="P71" s="43"/>
      <c r="Q71" s="43"/>
      <c r="R71" s="43"/>
      <c r="S71" s="45" t="s">
        <v>330</v>
      </c>
      <c r="T71" s="129" t="s">
        <v>152</v>
      </c>
      <c r="U71" s="129" t="s">
        <v>152</v>
      </c>
      <c r="V71" s="129" t="s">
        <v>152</v>
      </c>
      <c r="W71" s="129" t="s">
        <v>152</v>
      </c>
      <c r="X71" s="129" t="s">
        <v>152</v>
      </c>
      <c r="Y71" s="129" t="s">
        <v>152</v>
      </c>
      <c r="Z71" s="42"/>
      <c r="AB71" s="35" t="e">
        <f>VLOOKUP(C71,#REF!,2,0)</f>
        <v>#REF!</v>
      </c>
      <c r="AC71" s="29"/>
      <c r="AD71" s="30"/>
    </row>
    <row r="72" spans="2:30" s="4" customFormat="1" ht="15" x14ac:dyDescent="0.25">
      <c r="B72" s="28">
        <v>3</v>
      </c>
      <c r="C72" s="71" t="s">
        <v>274</v>
      </c>
      <c r="D72" s="66" t="s">
        <v>59</v>
      </c>
      <c r="E72" s="67" t="s">
        <v>116</v>
      </c>
      <c r="F72" s="72" t="s">
        <v>275</v>
      </c>
      <c r="G72" s="42"/>
      <c r="H72" s="44"/>
      <c r="I72" s="47"/>
      <c r="J72" s="40"/>
      <c r="K72" s="42"/>
      <c r="L72" s="42"/>
      <c r="M72" s="45" t="s">
        <v>330</v>
      </c>
      <c r="N72" s="43"/>
      <c r="O72" s="43"/>
      <c r="P72" s="43"/>
      <c r="Q72" s="43"/>
      <c r="R72" s="43"/>
      <c r="S72" s="45" t="s">
        <v>330</v>
      </c>
      <c r="T72" s="129">
        <v>55</v>
      </c>
      <c r="U72" s="129">
        <v>80</v>
      </c>
      <c r="V72" s="129">
        <v>30</v>
      </c>
      <c r="W72" s="130">
        <v>50</v>
      </c>
      <c r="X72" s="131">
        <f t="shared" ref="X72:X86" si="4">SUM(T72:W72)</f>
        <v>215</v>
      </c>
      <c r="Y72" s="38">
        <f t="shared" si="0"/>
        <v>5.4</v>
      </c>
      <c r="Z72" s="42"/>
      <c r="AB72" s="35" t="e">
        <f>VLOOKUP(C72,#REF!,2,0)</f>
        <v>#REF!</v>
      </c>
      <c r="AC72" s="29"/>
      <c r="AD72" s="30"/>
    </row>
    <row r="73" spans="2:30" s="4" customFormat="1" ht="15" x14ac:dyDescent="0.25">
      <c r="B73" s="28">
        <v>4</v>
      </c>
      <c r="C73" s="71" t="s">
        <v>321</v>
      </c>
      <c r="D73" s="66" t="s">
        <v>322</v>
      </c>
      <c r="E73" s="67" t="s">
        <v>69</v>
      </c>
      <c r="F73" s="72" t="s">
        <v>208</v>
      </c>
      <c r="G73" s="42"/>
      <c r="H73" s="44"/>
      <c r="I73" s="47"/>
      <c r="J73" s="40"/>
      <c r="K73" s="42"/>
      <c r="L73" s="42"/>
      <c r="M73" s="45" t="s">
        <v>330</v>
      </c>
      <c r="N73" s="43"/>
      <c r="O73" s="43"/>
      <c r="P73" s="43"/>
      <c r="Q73" s="43"/>
      <c r="R73" s="43"/>
      <c r="S73" s="45" t="s">
        <v>330</v>
      </c>
      <c r="T73" s="49">
        <v>41</v>
      </c>
      <c r="U73" s="49">
        <v>40</v>
      </c>
      <c r="V73" s="129">
        <v>30</v>
      </c>
      <c r="W73" s="48">
        <v>65</v>
      </c>
      <c r="X73" s="131">
        <f t="shared" si="4"/>
        <v>176</v>
      </c>
      <c r="Y73" s="38">
        <f t="shared" si="0"/>
        <v>4.4000000000000004</v>
      </c>
      <c r="Z73" s="173" t="s">
        <v>345</v>
      </c>
      <c r="AB73" s="35" t="e">
        <f>VLOOKUP(C73,#REF!,2,0)</f>
        <v>#REF!</v>
      </c>
      <c r="AC73" s="29"/>
      <c r="AD73" s="30"/>
    </row>
    <row r="74" spans="2:30" s="191" customFormat="1" ht="25.5" x14ac:dyDescent="0.25">
      <c r="B74" s="174">
        <v>5</v>
      </c>
      <c r="C74" s="175" t="s">
        <v>161</v>
      </c>
      <c r="D74" s="176" t="s">
        <v>49</v>
      </c>
      <c r="E74" s="177" t="s">
        <v>92</v>
      </c>
      <c r="F74" s="175" t="s">
        <v>205</v>
      </c>
      <c r="G74" s="179"/>
      <c r="H74" s="180"/>
      <c r="I74" s="181"/>
      <c r="J74" s="182"/>
      <c r="K74" s="179"/>
      <c r="L74" s="179"/>
      <c r="M74" s="183" t="s">
        <v>330</v>
      </c>
      <c r="N74" s="184"/>
      <c r="O74" s="184"/>
      <c r="P74" s="184"/>
      <c r="Q74" s="184"/>
      <c r="R74" s="184"/>
      <c r="S74" s="183" t="s">
        <v>330</v>
      </c>
      <c r="T74" s="186">
        <v>45</v>
      </c>
      <c r="U74" s="185">
        <v>35</v>
      </c>
      <c r="V74" s="186">
        <v>30</v>
      </c>
      <c r="W74" s="187">
        <v>40</v>
      </c>
      <c r="X74" s="188">
        <f t="shared" si="4"/>
        <v>150</v>
      </c>
      <c r="Y74" s="189">
        <f t="shared" si="0"/>
        <v>3.8</v>
      </c>
      <c r="Z74" s="190" t="s">
        <v>350</v>
      </c>
      <c r="AB74" s="192" t="e">
        <f>VLOOKUP(C74,#REF!,2,0)</f>
        <v>#REF!</v>
      </c>
      <c r="AC74" s="193"/>
      <c r="AD74" s="194"/>
    </row>
    <row r="75" spans="2:30" s="4" customFormat="1" ht="15" x14ac:dyDescent="0.25">
      <c r="B75" s="28">
        <v>6</v>
      </c>
      <c r="C75" s="71" t="s">
        <v>227</v>
      </c>
      <c r="D75" s="66" t="s">
        <v>111</v>
      </c>
      <c r="E75" s="67" t="s">
        <v>92</v>
      </c>
      <c r="F75" s="72" t="s">
        <v>228</v>
      </c>
      <c r="G75" s="42"/>
      <c r="H75" s="44"/>
      <c r="I75" s="47"/>
      <c r="J75" s="40"/>
      <c r="K75" s="42"/>
      <c r="L75" s="42"/>
      <c r="M75" s="45" t="s">
        <v>330</v>
      </c>
      <c r="N75" s="43"/>
      <c r="O75" s="43"/>
      <c r="P75" s="43"/>
      <c r="Q75" s="43"/>
      <c r="R75" s="43"/>
      <c r="S75" s="45" t="s">
        <v>330</v>
      </c>
      <c r="T75" s="129">
        <v>46</v>
      </c>
      <c r="U75" s="129">
        <v>60</v>
      </c>
      <c r="V75" s="49">
        <v>44</v>
      </c>
      <c r="W75" s="130">
        <v>60</v>
      </c>
      <c r="X75" s="131">
        <f t="shared" si="4"/>
        <v>210</v>
      </c>
      <c r="Y75" s="38">
        <f t="shared" si="0"/>
        <v>5.3</v>
      </c>
      <c r="Z75" s="173" t="s">
        <v>346</v>
      </c>
      <c r="AB75" s="35" t="e">
        <f>VLOOKUP(C75,#REF!,2,0)</f>
        <v>#REF!</v>
      </c>
      <c r="AC75" s="29"/>
      <c r="AD75" s="30"/>
    </row>
    <row r="76" spans="2:30" s="4" customFormat="1" ht="15" x14ac:dyDescent="0.25">
      <c r="B76" s="28">
        <v>7</v>
      </c>
      <c r="C76" s="71" t="s">
        <v>277</v>
      </c>
      <c r="D76" s="66" t="s">
        <v>144</v>
      </c>
      <c r="E76" s="67" t="s">
        <v>123</v>
      </c>
      <c r="F76" s="72" t="s">
        <v>211</v>
      </c>
      <c r="G76" s="42"/>
      <c r="H76" s="44"/>
      <c r="I76" s="47"/>
      <c r="J76" s="40"/>
      <c r="K76" s="42"/>
      <c r="L76" s="42"/>
      <c r="M76" s="45" t="s">
        <v>330</v>
      </c>
      <c r="N76" s="43"/>
      <c r="O76" s="43"/>
      <c r="P76" s="43"/>
      <c r="Q76" s="43"/>
      <c r="R76" s="43"/>
      <c r="S76" s="45" t="s">
        <v>330</v>
      </c>
      <c r="T76" s="129">
        <v>50</v>
      </c>
      <c r="U76" s="129">
        <v>85</v>
      </c>
      <c r="V76" s="129">
        <v>95</v>
      </c>
      <c r="W76" s="130">
        <v>90</v>
      </c>
      <c r="X76" s="131">
        <f t="shared" si="4"/>
        <v>320</v>
      </c>
      <c r="Y76" s="38">
        <f t="shared" ref="Y76:Y97" si="5">ROUND(X76/40,1)</f>
        <v>8</v>
      </c>
      <c r="Z76" s="42"/>
      <c r="AB76" s="35" t="e">
        <f>VLOOKUP(C76,#REF!,2,0)</f>
        <v>#REF!</v>
      </c>
      <c r="AC76" s="29"/>
      <c r="AD76" s="30"/>
    </row>
    <row r="77" spans="2:30" s="4" customFormat="1" ht="15" x14ac:dyDescent="0.25">
      <c r="B77" s="28">
        <v>8</v>
      </c>
      <c r="C77" s="71" t="s">
        <v>173</v>
      </c>
      <c r="D77" s="66" t="s">
        <v>48</v>
      </c>
      <c r="E77" s="67" t="s">
        <v>72</v>
      </c>
      <c r="F77" s="71" t="s">
        <v>202</v>
      </c>
      <c r="G77" s="42"/>
      <c r="H77" s="44"/>
      <c r="I77" s="47"/>
      <c r="J77" s="40"/>
      <c r="K77" s="42"/>
      <c r="L77" s="42"/>
      <c r="M77" s="45" t="s">
        <v>330</v>
      </c>
      <c r="N77" s="43"/>
      <c r="O77" s="43"/>
      <c r="P77" s="43"/>
      <c r="Q77" s="43"/>
      <c r="R77" s="43"/>
      <c r="S77" s="45" t="s">
        <v>330</v>
      </c>
      <c r="T77" s="129">
        <v>70</v>
      </c>
      <c r="U77" s="129">
        <v>80</v>
      </c>
      <c r="V77" s="129">
        <v>70</v>
      </c>
      <c r="W77" s="130">
        <v>65</v>
      </c>
      <c r="X77" s="131">
        <f t="shared" si="4"/>
        <v>285</v>
      </c>
      <c r="Y77" s="38">
        <f t="shared" si="5"/>
        <v>7.1</v>
      </c>
      <c r="Z77" s="42"/>
      <c r="AB77" s="35" t="e">
        <f>VLOOKUP(C77,#REF!,2,0)</f>
        <v>#REF!</v>
      </c>
      <c r="AC77" s="29"/>
      <c r="AD77" s="30"/>
    </row>
    <row r="78" spans="2:30" s="4" customFormat="1" ht="15" x14ac:dyDescent="0.25">
      <c r="B78" s="28">
        <v>9</v>
      </c>
      <c r="C78" s="71" t="s">
        <v>163</v>
      </c>
      <c r="D78" s="66" t="s">
        <v>74</v>
      </c>
      <c r="E78" s="67" t="s">
        <v>89</v>
      </c>
      <c r="F78" s="71" t="s">
        <v>209</v>
      </c>
      <c r="G78" s="42"/>
      <c r="H78" s="44"/>
      <c r="I78" s="47"/>
      <c r="J78" s="40"/>
      <c r="K78" s="42"/>
      <c r="L78" s="42"/>
      <c r="M78" s="45" t="s">
        <v>330</v>
      </c>
      <c r="N78" s="43"/>
      <c r="O78" s="43"/>
      <c r="P78" s="43"/>
      <c r="Q78" s="43"/>
      <c r="R78" s="43"/>
      <c r="S78" s="45" t="s">
        <v>330</v>
      </c>
      <c r="T78" s="129">
        <v>66</v>
      </c>
      <c r="U78" s="129">
        <v>80</v>
      </c>
      <c r="V78" s="129">
        <v>40</v>
      </c>
      <c r="W78" s="130">
        <v>50</v>
      </c>
      <c r="X78" s="131">
        <f t="shared" si="4"/>
        <v>236</v>
      </c>
      <c r="Y78" s="38">
        <f t="shared" si="5"/>
        <v>5.9</v>
      </c>
      <c r="Z78" s="42"/>
      <c r="AB78" s="35" t="e">
        <f>VLOOKUP(C78,#REF!,2,0)</f>
        <v>#REF!</v>
      </c>
      <c r="AC78" s="29"/>
      <c r="AD78" s="30"/>
    </row>
    <row r="79" spans="2:30" s="4" customFormat="1" ht="15" x14ac:dyDescent="0.25">
      <c r="B79" s="28">
        <v>10</v>
      </c>
      <c r="C79" s="71" t="s">
        <v>195</v>
      </c>
      <c r="D79" s="66" t="s">
        <v>79</v>
      </c>
      <c r="E79" s="67" t="s">
        <v>89</v>
      </c>
      <c r="F79" s="71" t="s">
        <v>203</v>
      </c>
      <c r="G79" s="42"/>
      <c r="H79" s="44"/>
      <c r="I79" s="47"/>
      <c r="J79" s="40"/>
      <c r="K79" s="42"/>
      <c r="L79" s="42"/>
      <c r="M79" s="45" t="s">
        <v>330</v>
      </c>
      <c r="N79" s="43"/>
      <c r="O79" s="43"/>
      <c r="P79" s="43"/>
      <c r="Q79" s="43"/>
      <c r="R79" s="43"/>
      <c r="S79" s="45" t="s">
        <v>330</v>
      </c>
      <c r="T79" s="129">
        <v>72</v>
      </c>
      <c r="U79" s="129">
        <v>65</v>
      </c>
      <c r="V79" s="129">
        <v>75</v>
      </c>
      <c r="W79" s="130">
        <v>75</v>
      </c>
      <c r="X79" s="131">
        <f t="shared" si="4"/>
        <v>287</v>
      </c>
      <c r="Y79" s="38">
        <f t="shared" si="5"/>
        <v>7.2</v>
      </c>
      <c r="Z79" s="42"/>
      <c r="AB79" s="35" t="e">
        <f>VLOOKUP(C79,#REF!,2,0)</f>
        <v>#REF!</v>
      </c>
      <c r="AC79" s="29"/>
      <c r="AD79" s="30"/>
    </row>
    <row r="80" spans="2:30" s="4" customFormat="1" ht="15" x14ac:dyDescent="0.25">
      <c r="B80" s="28">
        <v>11</v>
      </c>
      <c r="C80" s="71" t="s">
        <v>232</v>
      </c>
      <c r="D80" s="66" t="s">
        <v>50</v>
      </c>
      <c r="E80" s="67" t="s">
        <v>89</v>
      </c>
      <c r="F80" s="72" t="s">
        <v>233</v>
      </c>
      <c r="G80" s="42"/>
      <c r="H80" s="44"/>
      <c r="I80" s="47"/>
      <c r="J80" s="40"/>
      <c r="K80" s="42"/>
      <c r="L80" s="42"/>
      <c r="M80" s="45" t="s">
        <v>330</v>
      </c>
      <c r="N80" s="43"/>
      <c r="O80" s="43"/>
      <c r="P80" s="43"/>
      <c r="Q80" s="43"/>
      <c r="R80" s="43"/>
      <c r="S80" s="45" t="s">
        <v>330</v>
      </c>
      <c r="T80" s="129">
        <v>35</v>
      </c>
      <c r="U80" s="129">
        <v>80</v>
      </c>
      <c r="V80" s="129">
        <v>30</v>
      </c>
      <c r="W80" s="48">
        <v>70</v>
      </c>
      <c r="X80" s="131">
        <f t="shared" si="4"/>
        <v>215</v>
      </c>
      <c r="Y80" s="38">
        <f t="shared" si="5"/>
        <v>5.4</v>
      </c>
      <c r="Z80" s="173" t="s">
        <v>345</v>
      </c>
      <c r="AB80" s="35" t="e">
        <f>VLOOKUP(C80,#REF!,2,0)</f>
        <v>#REF!</v>
      </c>
      <c r="AC80" s="29"/>
      <c r="AD80" s="30"/>
    </row>
    <row r="81" spans="2:30" s="4" customFormat="1" ht="15" x14ac:dyDescent="0.25">
      <c r="B81" s="28">
        <v>12</v>
      </c>
      <c r="C81" s="71" t="s">
        <v>235</v>
      </c>
      <c r="D81" s="66" t="s">
        <v>234</v>
      </c>
      <c r="E81" s="67" t="s">
        <v>89</v>
      </c>
      <c r="F81" s="72" t="s">
        <v>236</v>
      </c>
      <c r="G81" s="42"/>
      <c r="H81" s="44"/>
      <c r="I81" s="47"/>
      <c r="J81" s="40"/>
      <c r="K81" s="42"/>
      <c r="L81" s="42"/>
      <c r="M81" s="45" t="s">
        <v>330</v>
      </c>
      <c r="N81" s="43"/>
      <c r="O81" s="43"/>
      <c r="P81" s="43"/>
      <c r="Q81" s="43"/>
      <c r="R81" s="43"/>
      <c r="S81" s="45" t="s">
        <v>330</v>
      </c>
      <c r="T81" s="49">
        <v>57</v>
      </c>
      <c r="U81" s="49">
        <v>45</v>
      </c>
      <c r="V81" s="129">
        <v>32</v>
      </c>
      <c r="W81" s="130">
        <v>40</v>
      </c>
      <c r="X81" s="131">
        <f t="shared" si="4"/>
        <v>174</v>
      </c>
      <c r="Y81" s="38">
        <f t="shared" si="5"/>
        <v>4.4000000000000004</v>
      </c>
      <c r="Z81" s="173" t="s">
        <v>344</v>
      </c>
      <c r="AB81" s="35" t="e">
        <f>VLOOKUP(C81,#REF!,2,0)</f>
        <v>#REF!</v>
      </c>
      <c r="AC81" s="29"/>
      <c r="AD81" s="30"/>
    </row>
    <row r="82" spans="2:30" s="4" customFormat="1" ht="15" x14ac:dyDescent="0.25">
      <c r="B82" s="28">
        <v>13</v>
      </c>
      <c r="C82" s="71" t="s">
        <v>266</v>
      </c>
      <c r="D82" s="66" t="s">
        <v>124</v>
      </c>
      <c r="E82" s="67" t="s">
        <v>89</v>
      </c>
      <c r="F82" s="72" t="s">
        <v>213</v>
      </c>
      <c r="G82" s="42"/>
      <c r="H82" s="44"/>
      <c r="I82" s="47"/>
      <c r="J82" s="40"/>
      <c r="K82" s="42"/>
      <c r="L82" s="42"/>
      <c r="M82" s="45" t="s">
        <v>330</v>
      </c>
      <c r="N82" s="43"/>
      <c r="O82" s="43"/>
      <c r="P82" s="43"/>
      <c r="Q82" s="43"/>
      <c r="R82" s="43"/>
      <c r="S82" s="45" t="s">
        <v>330</v>
      </c>
      <c r="T82" s="129">
        <v>55</v>
      </c>
      <c r="U82" s="129">
        <v>75</v>
      </c>
      <c r="V82" s="129">
        <v>45</v>
      </c>
      <c r="W82" s="130">
        <v>75</v>
      </c>
      <c r="X82" s="131">
        <f t="shared" si="4"/>
        <v>250</v>
      </c>
      <c r="Y82" s="38">
        <f t="shared" si="5"/>
        <v>6.3</v>
      </c>
      <c r="Z82" s="42"/>
      <c r="AB82" s="35" t="e">
        <f>VLOOKUP(C82,#REF!,2,0)</f>
        <v>#REF!</v>
      </c>
      <c r="AC82" s="29"/>
      <c r="AD82" s="30"/>
    </row>
    <row r="83" spans="2:30" s="4" customFormat="1" ht="15" x14ac:dyDescent="0.25">
      <c r="B83" s="28">
        <v>14</v>
      </c>
      <c r="C83" s="71" t="s">
        <v>278</v>
      </c>
      <c r="D83" s="66" t="s">
        <v>51</v>
      </c>
      <c r="E83" s="67" t="s">
        <v>89</v>
      </c>
      <c r="F83" s="72" t="s">
        <v>279</v>
      </c>
      <c r="G83" s="42"/>
      <c r="H83" s="44"/>
      <c r="I83" s="47"/>
      <c r="J83" s="40"/>
      <c r="K83" s="42"/>
      <c r="L83" s="42"/>
      <c r="M83" s="45" t="s">
        <v>330</v>
      </c>
      <c r="N83" s="43"/>
      <c r="O83" s="43"/>
      <c r="P83" s="43"/>
      <c r="Q83" s="43"/>
      <c r="R83" s="43"/>
      <c r="S83" s="45" t="s">
        <v>330</v>
      </c>
      <c r="T83" s="129">
        <v>89</v>
      </c>
      <c r="U83" s="129">
        <v>90</v>
      </c>
      <c r="V83" s="129">
        <v>90</v>
      </c>
      <c r="W83" s="130">
        <v>80</v>
      </c>
      <c r="X83" s="131">
        <f t="shared" si="4"/>
        <v>349</v>
      </c>
      <c r="Y83" s="38">
        <f t="shared" si="5"/>
        <v>8.6999999999999993</v>
      </c>
      <c r="Z83" s="42"/>
      <c r="AB83" s="35" t="e">
        <f>VLOOKUP(C83,#REF!,2,0)</f>
        <v>#REF!</v>
      </c>
      <c r="AC83" s="29"/>
      <c r="AD83" s="30"/>
    </row>
    <row r="84" spans="2:30" s="4" customFormat="1" ht="15" x14ac:dyDescent="0.25">
      <c r="B84" s="28">
        <v>15</v>
      </c>
      <c r="C84" s="71" t="s">
        <v>294</v>
      </c>
      <c r="D84" s="66" t="s">
        <v>129</v>
      </c>
      <c r="E84" s="67" t="s">
        <v>80</v>
      </c>
      <c r="F84" s="72" t="s">
        <v>295</v>
      </c>
      <c r="G84" s="42"/>
      <c r="H84" s="44"/>
      <c r="I84" s="47"/>
      <c r="J84" s="40"/>
      <c r="K84" s="42"/>
      <c r="L84" s="42"/>
      <c r="M84" s="45" t="s">
        <v>330</v>
      </c>
      <c r="N84" s="43"/>
      <c r="O84" s="43"/>
      <c r="P84" s="43"/>
      <c r="Q84" s="43"/>
      <c r="R84" s="43"/>
      <c r="S84" s="45" t="s">
        <v>330</v>
      </c>
      <c r="T84" s="129">
        <v>63</v>
      </c>
      <c r="U84" s="129">
        <v>85</v>
      </c>
      <c r="V84" s="129">
        <v>30</v>
      </c>
      <c r="W84" s="130">
        <v>85</v>
      </c>
      <c r="X84" s="131">
        <f t="shared" si="4"/>
        <v>263</v>
      </c>
      <c r="Y84" s="38">
        <f t="shared" si="5"/>
        <v>6.6</v>
      </c>
      <c r="Z84" s="42"/>
      <c r="AB84" s="35" t="e">
        <f>VLOOKUP(C84,#REF!,2,0)</f>
        <v>#REF!</v>
      </c>
      <c r="AC84" s="29"/>
      <c r="AD84" s="30"/>
    </row>
    <row r="85" spans="2:30" s="4" customFormat="1" ht="15" x14ac:dyDescent="0.25">
      <c r="B85" s="28">
        <v>16</v>
      </c>
      <c r="C85" s="71" t="s">
        <v>199</v>
      </c>
      <c r="D85" s="66" t="s">
        <v>120</v>
      </c>
      <c r="E85" s="67" t="s">
        <v>146</v>
      </c>
      <c r="F85" s="71" t="s">
        <v>207</v>
      </c>
      <c r="G85" s="42"/>
      <c r="H85" s="44"/>
      <c r="I85" s="47"/>
      <c r="J85" s="40"/>
      <c r="K85" s="42"/>
      <c r="L85" s="42"/>
      <c r="M85" s="45" t="s">
        <v>330</v>
      </c>
      <c r="N85" s="43"/>
      <c r="O85" s="43"/>
      <c r="P85" s="43"/>
      <c r="Q85" s="43"/>
      <c r="R85" s="43"/>
      <c r="S85" s="45" t="s">
        <v>330</v>
      </c>
      <c r="T85" s="129">
        <v>75</v>
      </c>
      <c r="U85" s="129">
        <v>65</v>
      </c>
      <c r="V85" s="129">
        <v>30</v>
      </c>
      <c r="W85" s="130">
        <v>40</v>
      </c>
      <c r="X85" s="131">
        <f t="shared" si="4"/>
        <v>210</v>
      </c>
      <c r="Y85" s="38">
        <f t="shared" si="5"/>
        <v>5.3</v>
      </c>
      <c r="Z85" s="42"/>
      <c r="AB85" s="35" t="e">
        <f>VLOOKUP(C85,#REF!,2,0)</f>
        <v>#REF!</v>
      </c>
      <c r="AC85" s="29"/>
      <c r="AD85" s="30"/>
    </row>
    <row r="86" spans="2:30" s="4" customFormat="1" ht="15" x14ac:dyDescent="0.25">
      <c r="B86" s="28">
        <v>17</v>
      </c>
      <c r="C86" s="71" t="s">
        <v>167</v>
      </c>
      <c r="D86" s="66" t="s">
        <v>168</v>
      </c>
      <c r="E86" s="67" t="s">
        <v>70</v>
      </c>
      <c r="F86" s="71" t="s">
        <v>209</v>
      </c>
      <c r="G86" s="42"/>
      <c r="H86" s="44"/>
      <c r="I86" s="47"/>
      <c r="J86" s="40"/>
      <c r="K86" s="42"/>
      <c r="L86" s="42"/>
      <c r="M86" s="45" t="s">
        <v>330</v>
      </c>
      <c r="N86" s="43"/>
      <c r="O86" s="43"/>
      <c r="P86" s="43"/>
      <c r="Q86" s="43"/>
      <c r="R86" s="43"/>
      <c r="S86" s="45" t="s">
        <v>330</v>
      </c>
      <c r="T86" s="129">
        <v>90</v>
      </c>
      <c r="U86" s="129">
        <v>95</v>
      </c>
      <c r="V86" s="129">
        <v>83</v>
      </c>
      <c r="W86" s="130">
        <v>85</v>
      </c>
      <c r="X86" s="131">
        <f t="shared" si="4"/>
        <v>353</v>
      </c>
      <c r="Y86" s="38">
        <f t="shared" si="5"/>
        <v>8.8000000000000007</v>
      </c>
      <c r="Z86" s="42"/>
      <c r="AB86" s="35" t="e">
        <f>VLOOKUP(C86,#REF!,2,0)</f>
        <v>#REF!</v>
      </c>
      <c r="AC86" s="29"/>
      <c r="AD86" s="30"/>
    </row>
    <row r="87" spans="2:30" s="4" customFormat="1" ht="15" x14ac:dyDescent="0.25">
      <c r="B87" s="28">
        <v>18</v>
      </c>
      <c r="C87" s="71" t="s">
        <v>160</v>
      </c>
      <c r="D87" s="66" t="s">
        <v>132</v>
      </c>
      <c r="E87" s="67" t="s">
        <v>140</v>
      </c>
      <c r="F87" s="71" t="s">
        <v>207</v>
      </c>
      <c r="G87" s="42"/>
      <c r="H87" s="44"/>
      <c r="I87" s="47"/>
      <c r="J87" s="40"/>
      <c r="K87" s="42"/>
      <c r="L87" s="42"/>
      <c r="M87" s="45" t="s">
        <v>330</v>
      </c>
      <c r="N87" s="43"/>
      <c r="O87" s="43"/>
      <c r="P87" s="43"/>
      <c r="Q87" s="43"/>
      <c r="R87" s="43"/>
      <c r="S87" s="45" t="s">
        <v>330</v>
      </c>
      <c r="T87" s="129" t="s">
        <v>152</v>
      </c>
      <c r="U87" s="129" t="s">
        <v>152</v>
      </c>
      <c r="V87" s="129" t="s">
        <v>152</v>
      </c>
      <c r="W87" s="129" t="s">
        <v>152</v>
      </c>
      <c r="X87" s="129" t="s">
        <v>152</v>
      </c>
      <c r="Y87" s="129" t="s">
        <v>152</v>
      </c>
      <c r="Z87" s="42"/>
      <c r="AB87" s="35" t="e">
        <f>VLOOKUP(C87,#REF!,2,0)</f>
        <v>#REF!</v>
      </c>
      <c r="AC87" s="29"/>
      <c r="AD87" s="30"/>
    </row>
    <row r="88" spans="2:30" s="4" customFormat="1" ht="15" x14ac:dyDescent="0.25">
      <c r="B88" s="28">
        <v>19</v>
      </c>
      <c r="C88" s="71" t="s">
        <v>239</v>
      </c>
      <c r="D88" s="66" t="s">
        <v>238</v>
      </c>
      <c r="E88" s="67" t="s">
        <v>140</v>
      </c>
      <c r="F88" s="72" t="s">
        <v>240</v>
      </c>
      <c r="G88" s="42"/>
      <c r="H88" s="44"/>
      <c r="I88" s="47"/>
      <c r="J88" s="40"/>
      <c r="K88" s="42"/>
      <c r="L88" s="42"/>
      <c r="M88" s="45" t="s">
        <v>330</v>
      </c>
      <c r="N88" s="43"/>
      <c r="O88" s="43"/>
      <c r="P88" s="43"/>
      <c r="Q88" s="43"/>
      <c r="R88" s="43"/>
      <c r="S88" s="45" t="s">
        <v>330</v>
      </c>
      <c r="T88" s="129">
        <v>68</v>
      </c>
      <c r="U88" s="49">
        <v>30</v>
      </c>
      <c r="V88" s="129">
        <v>35</v>
      </c>
      <c r="W88" s="48">
        <v>40</v>
      </c>
      <c r="X88" s="131">
        <f>SUM(T88:W88)</f>
        <v>173</v>
      </c>
      <c r="Y88" s="38">
        <f t="shared" si="5"/>
        <v>4.3</v>
      </c>
      <c r="Z88" s="173" t="s">
        <v>345</v>
      </c>
      <c r="AB88" s="35" t="e">
        <f>VLOOKUP(C88,#REF!,2,0)</f>
        <v>#REF!</v>
      </c>
      <c r="AC88" s="29"/>
      <c r="AD88" s="30"/>
    </row>
    <row r="89" spans="2:30" s="4" customFormat="1" ht="15" x14ac:dyDescent="0.25">
      <c r="B89" s="28">
        <v>20</v>
      </c>
      <c r="C89" s="71" t="s">
        <v>319</v>
      </c>
      <c r="D89" s="66" t="s">
        <v>320</v>
      </c>
      <c r="E89" s="67" t="s">
        <v>140</v>
      </c>
      <c r="F89" s="72" t="s">
        <v>291</v>
      </c>
      <c r="G89" s="42"/>
      <c r="H89" s="44"/>
      <c r="I89" s="47"/>
      <c r="J89" s="40"/>
      <c r="K89" s="42"/>
      <c r="L89" s="42"/>
      <c r="M89" s="45" t="s">
        <v>330</v>
      </c>
      <c r="N89" s="43"/>
      <c r="O89" s="43"/>
      <c r="P89" s="43"/>
      <c r="Q89" s="43"/>
      <c r="R89" s="43"/>
      <c r="S89" s="45" t="s">
        <v>330</v>
      </c>
      <c r="T89" s="129">
        <v>65</v>
      </c>
      <c r="U89" s="129">
        <v>85</v>
      </c>
      <c r="V89" s="129">
        <v>40</v>
      </c>
      <c r="W89" s="130">
        <v>80</v>
      </c>
      <c r="X89" s="131">
        <f>SUM(T89:W89)</f>
        <v>270</v>
      </c>
      <c r="Y89" s="38">
        <f t="shared" si="5"/>
        <v>6.8</v>
      </c>
      <c r="Z89" s="42"/>
      <c r="AB89" s="35" t="e">
        <f>VLOOKUP(C89,#REF!,2,0)</f>
        <v>#REF!</v>
      </c>
      <c r="AC89" s="29"/>
      <c r="AD89" s="30"/>
    </row>
    <row r="90" spans="2:30" s="4" customFormat="1" ht="15" x14ac:dyDescent="0.25">
      <c r="B90" s="28">
        <v>21</v>
      </c>
      <c r="C90" s="71" t="s">
        <v>158</v>
      </c>
      <c r="D90" s="66" t="s">
        <v>137</v>
      </c>
      <c r="E90" s="67" t="s">
        <v>97</v>
      </c>
      <c r="F90" s="71" t="s">
        <v>205</v>
      </c>
      <c r="G90" s="42"/>
      <c r="H90" s="44"/>
      <c r="I90" s="47"/>
      <c r="J90" s="40"/>
      <c r="K90" s="42"/>
      <c r="L90" s="42"/>
      <c r="M90" s="45" t="s">
        <v>330</v>
      </c>
      <c r="N90" s="43"/>
      <c r="O90" s="43"/>
      <c r="P90" s="43"/>
      <c r="Q90" s="43"/>
      <c r="R90" s="43"/>
      <c r="S90" s="45" t="s">
        <v>330</v>
      </c>
      <c r="T90" s="129" t="s">
        <v>152</v>
      </c>
      <c r="U90" s="129" t="s">
        <v>152</v>
      </c>
      <c r="V90" s="129" t="s">
        <v>152</v>
      </c>
      <c r="W90" s="129" t="s">
        <v>152</v>
      </c>
      <c r="X90" s="129" t="s">
        <v>152</v>
      </c>
      <c r="Y90" s="129" t="s">
        <v>152</v>
      </c>
      <c r="Z90" s="42"/>
      <c r="AB90" s="35" t="e">
        <f>VLOOKUP(C90,#REF!,2,0)</f>
        <v>#REF!</v>
      </c>
      <c r="AC90" s="29"/>
      <c r="AD90" s="30"/>
    </row>
    <row r="91" spans="2:30" s="4" customFormat="1" ht="15" x14ac:dyDescent="0.25">
      <c r="B91" s="28">
        <v>22</v>
      </c>
      <c r="C91" s="71" t="s">
        <v>166</v>
      </c>
      <c r="D91" s="66" t="s">
        <v>141</v>
      </c>
      <c r="E91" s="67" t="s">
        <v>97</v>
      </c>
      <c r="F91" s="71" t="s">
        <v>210</v>
      </c>
      <c r="G91" s="42"/>
      <c r="H91" s="44"/>
      <c r="I91" s="47"/>
      <c r="J91" s="40"/>
      <c r="K91" s="42"/>
      <c r="L91" s="42"/>
      <c r="M91" s="45" t="s">
        <v>330</v>
      </c>
      <c r="N91" s="43"/>
      <c r="O91" s="43"/>
      <c r="P91" s="43"/>
      <c r="Q91" s="43"/>
      <c r="R91" s="43"/>
      <c r="S91" s="45" t="s">
        <v>330</v>
      </c>
      <c r="T91" s="129">
        <v>65</v>
      </c>
      <c r="U91" s="129">
        <v>80</v>
      </c>
      <c r="V91" s="129">
        <v>70</v>
      </c>
      <c r="W91" s="130">
        <v>60</v>
      </c>
      <c r="X91" s="131">
        <f>SUM(T91:W91)</f>
        <v>275</v>
      </c>
      <c r="Y91" s="38">
        <f t="shared" si="5"/>
        <v>6.9</v>
      </c>
      <c r="Z91" s="42"/>
      <c r="AB91" s="35" t="e">
        <f>VLOOKUP(C91,#REF!,2,0)</f>
        <v>#REF!</v>
      </c>
      <c r="AC91" s="29"/>
      <c r="AD91" s="30"/>
    </row>
    <row r="92" spans="2:30" s="4" customFormat="1" ht="15" x14ac:dyDescent="0.25">
      <c r="B92" s="28">
        <v>23</v>
      </c>
      <c r="C92" s="71" t="s">
        <v>299</v>
      </c>
      <c r="D92" s="66" t="s">
        <v>107</v>
      </c>
      <c r="E92" s="67" t="s">
        <v>97</v>
      </c>
      <c r="F92" s="72" t="s">
        <v>210</v>
      </c>
      <c r="G92" s="42"/>
      <c r="H92" s="44"/>
      <c r="I92" s="47"/>
      <c r="J92" s="40"/>
      <c r="K92" s="42"/>
      <c r="L92" s="42"/>
      <c r="M92" s="45" t="s">
        <v>330</v>
      </c>
      <c r="N92" s="43"/>
      <c r="O92" s="43"/>
      <c r="P92" s="43"/>
      <c r="Q92" s="43"/>
      <c r="R92" s="43"/>
      <c r="S92" s="45" t="s">
        <v>330</v>
      </c>
      <c r="T92" s="129" t="s">
        <v>152</v>
      </c>
      <c r="U92" s="129" t="s">
        <v>152</v>
      </c>
      <c r="V92" s="129" t="s">
        <v>152</v>
      </c>
      <c r="W92" s="129" t="s">
        <v>152</v>
      </c>
      <c r="X92" s="129" t="s">
        <v>152</v>
      </c>
      <c r="Y92" s="129" t="s">
        <v>152</v>
      </c>
      <c r="Z92" s="42"/>
      <c r="AB92" s="35" t="e">
        <f>VLOOKUP(C92,#REF!,2,0)</f>
        <v>#REF!</v>
      </c>
      <c r="AC92" s="29"/>
      <c r="AD92" s="30"/>
    </row>
    <row r="93" spans="2:30" s="4" customFormat="1" ht="15" x14ac:dyDescent="0.25">
      <c r="B93" s="28">
        <v>24</v>
      </c>
      <c r="C93" s="71" t="s">
        <v>169</v>
      </c>
      <c r="D93" s="66" t="s">
        <v>94</v>
      </c>
      <c r="E93" s="67" t="s">
        <v>71</v>
      </c>
      <c r="F93" s="71" t="s">
        <v>211</v>
      </c>
      <c r="G93" s="42"/>
      <c r="H93" s="44"/>
      <c r="I93" s="47"/>
      <c r="J93" s="40"/>
      <c r="K93" s="42"/>
      <c r="L93" s="42"/>
      <c r="M93" s="45" t="s">
        <v>330</v>
      </c>
      <c r="N93" s="43"/>
      <c r="O93" s="43"/>
      <c r="P93" s="43"/>
      <c r="Q93" s="43"/>
      <c r="R93" s="43"/>
      <c r="S93" s="45" t="s">
        <v>330</v>
      </c>
      <c r="T93" s="129">
        <v>40</v>
      </c>
      <c r="U93" s="129">
        <v>85</v>
      </c>
      <c r="V93" s="129">
        <v>35</v>
      </c>
      <c r="W93" s="130">
        <v>80</v>
      </c>
      <c r="X93" s="131">
        <f>SUM(T93:W93)</f>
        <v>240</v>
      </c>
      <c r="Y93" s="38">
        <f t="shared" si="5"/>
        <v>6</v>
      </c>
      <c r="Z93" s="42"/>
      <c r="AB93" s="35" t="e">
        <f>VLOOKUP(C93,#REF!,2,0)</f>
        <v>#REF!</v>
      </c>
      <c r="AC93" s="29"/>
      <c r="AD93" s="30"/>
    </row>
    <row r="94" spans="2:30" s="4" customFormat="1" ht="15" x14ac:dyDescent="0.25">
      <c r="B94" s="28">
        <v>25</v>
      </c>
      <c r="C94" s="71" t="s">
        <v>261</v>
      </c>
      <c r="D94" s="66" t="s">
        <v>341</v>
      </c>
      <c r="E94" s="67" t="s">
        <v>142</v>
      </c>
      <c r="F94" s="72" t="s">
        <v>262</v>
      </c>
      <c r="G94" s="42"/>
      <c r="H94" s="44"/>
      <c r="I94" s="47"/>
      <c r="J94" s="40"/>
      <c r="K94" s="42"/>
      <c r="L94" s="42"/>
      <c r="M94" s="45" t="s">
        <v>330</v>
      </c>
      <c r="N94" s="43"/>
      <c r="O94" s="43"/>
      <c r="P94" s="43"/>
      <c r="Q94" s="43"/>
      <c r="R94" s="43"/>
      <c r="S94" s="45" t="s">
        <v>330</v>
      </c>
      <c r="T94" s="49">
        <v>36</v>
      </c>
      <c r="U94" s="49">
        <v>42</v>
      </c>
      <c r="V94" s="129">
        <v>30</v>
      </c>
      <c r="W94" s="48">
        <v>55</v>
      </c>
      <c r="X94" s="131">
        <f>SUM(T94:W94)</f>
        <v>163</v>
      </c>
      <c r="Y94" s="38">
        <f t="shared" si="5"/>
        <v>4.0999999999999996</v>
      </c>
      <c r="Z94" s="173" t="s">
        <v>345</v>
      </c>
      <c r="AB94" s="35" t="e">
        <f>VLOOKUP(C94,#REF!,2,0)</f>
        <v>#REF!</v>
      </c>
      <c r="AC94" s="29"/>
      <c r="AD94" s="30"/>
    </row>
    <row r="95" spans="2:30" s="4" customFormat="1" ht="15" x14ac:dyDescent="0.25">
      <c r="B95" s="28">
        <v>26</v>
      </c>
      <c r="C95" s="71" t="s">
        <v>302</v>
      </c>
      <c r="D95" s="66" t="s">
        <v>301</v>
      </c>
      <c r="E95" s="67" t="s">
        <v>142</v>
      </c>
      <c r="F95" s="72" t="s">
        <v>219</v>
      </c>
      <c r="G95" s="42"/>
      <c r="H95" s="44"/>
      <c r="I95" s="47"/>
      <c r="J95" s="40"/>
      <c r="K95" s="42"/>
      <c r="L95" s="42"/>
      <c r="M95" s="45" t="s">
        <v>330</v>
      </c>
      <c r="N95" s="43"/>
      <c r="O95" s="43"/>
      <c r="P95" s="43"/>
      <c r="Q95" s="43"/>
      <c r="R95" s="43"/>
      <c r="S95" s="45" t="s">
        <v>330</v>
      </c>
      <c r="T95" s="129">
        <v>40</v>
      </c>
      <c r="U95" s="129">
        <v>30</v>
      </c>
      <c r="V95" s="129">
        <v>40</v>
      </c>
      <c r="W95" s="48">
        <v>70</v>
      </c>
      <c r="X95" s="131">
        <f>SUM(T95:W95)</f>
        <v>180</v>
      </c>
      <c r="Y95" s="38">
        <f t="shared" si="5"/>
        <v>4.5</v>
      </c>
      <c r="Z95" s="173" t="s">
        <v>345</v>
      </c>
      <c r="AB95" s="35" t="e">
        <f>VLOOKUP(C95,#REF!,2,0)</f>
        <v>#REF!</v>
      </c>
      <c r="AC95" s="29"/>
      <c r="AD95" s="30"/>
    </row>
    <row r="96" spans="2:30" s="4" customFormat="1" ht="15" x14ac:dyDescent="0.25">
      <c r="B96" s="28">
        <v>27</v>
      </c>
      <c r="C96" s="71" t="s">
        <v>269</v>
      </c>
      <c r="D96" s="66" t="s">
        <v>268</v>
      </c>
      <c r="E96" s="67" t="s">
        <v>73</v>
      </c>
      <c r="F96" s="72" t="s">
        <v>270</v>
      </c>
      <c r="G96" s="42"/>
      <c r="H96" s="44"/>
      <c r="I96" s="47"/>
      <c r="J96" s="40"/>
      <c r="K96" s="42"/>
      <c r="L96" s="42"/>
      <c r="M96" s="45" t="s">
        <v>330</v>
      </c>
      <c r="N96" s="43"/>
      <c r="O96" s="43"/>
      <c r="P96" s="43"/>
      <c r="Q96" s="43"/>
      <c r="R96" s="43"/>
      <c r="S96" s="45" t="s">
        <v>330</v>
      </c>
      <c r="T96" s="129">
        <v>60</v>
      </c>
      <c r="U96" s="129">
        <v>80</v>
      </c>
      <c r="V96" s="129">
        <v>47</v>
      </c>
      <c r="W96" s="130">
        <v>80</v>
      </c>
      <c r="X96" s="131">
        <f>SUM(T96:W96)</f>
        <v>267</v>
      </c>
      <c r="Y96" s="38">
        <f t="shared" si="5"/>
        <v>6.7</v>
      </c>
      <c r="Z96" s="42"/>
      <c r="AB96" s="35" t="e">
        <f>VLOOKUP(C96,#REF!,2,0)</f>
        <v>#REF!</v>
      </c>
      <c r="AC96" s="29"/>
      <c r="AD96" s="30"/>
    </row>
    <row r="97" spans="1:30" s="4" customFormat="1" ht="15" x14ac:dyDescent="0.25">
      <c r="B97" s="28">
        <v>28</v>
      </c>
      <c r="C97" s="71" t="s">
        <v>323</v>
      </c>
      <c r="D97" s="66" t="s">
        <v>96</v>
      </c>
      <c r="E97" s="67" t="s">
        <v>135</v>
      </c>
      <c r="F97" s="72" t="s">
        <v>324</v>
      </c>
      <c r="G97" s="42"/>
      <c r="H97" s="44"/>
      <c r="I97" s="47"/>
      <c r="J97" s="40"/>
      <c r="K97" s="42"/>
      <c r="L97" s="42"/>
      <c r="M97" s="45" t="s">
        <v>330</v>
      </c>
      <c r="N97" s="43"/>
      <c r="O97" s="43"/>
      <c r="P97" s="43"/>
      <c r="Q97" s="43"/>
      <c r="R97" s="43"/>
      <c r="S97" s="45" t="s">
        <v>330</v>
      </c>
      <c r="T97" s="129">
        <v>46</v>
      </c>
      <c r="U97" s="129">
        <v>60</v>
      </c>
      <c r="V97" s="129">
        <v>30</v>
      </c>
      <c r="W97" s="130">
        <v>50</v>
      </c>
      <c r="X97" s="131">
        <f>SUM(T97:W97)</f>
        <v>186</v>
      </c>
      <c r="Y97" s="38">
        <f t="shared" si="5"/>
        <v>4.7</v>
      </c>
      <c r="Z97" s="42"/>
      <c r="AB97" s="35" t="e">
        <f>VLOOKUP(C97,#REF!,2,0)</f>
        <v>#REF!</v>
      </c>
      <c r="AC97" s="29"/>
      <c r="AD97" s="30"/>
    </row>
    <row r="98" spans="1:30" s="4" customFormat="1" ht="15" x14ac:dyDescent="0.25">
      <c r="B98" s="28">
        <v>19</v>
      </c>
      <c r="C98" s="71"/>
      <c r="D98" s="66"/>
      <c r="E98" s="67"/>
      <c r="F98" s="72"/>
      <c r="G98" s="42"/>
      <c r="H98" s="44"/>
      <c r="I98" s="47"/>
      <c r="J98" s="40"/>
      <c r="K98" s="42"/>
      <c r="L98" s="42"/>
      <c r="M98" s="45"/>
      <c r="N98" s="43"/>
      <c r="O98" s="43"/>
      <c r="P98" s="43"/>
      <c r="Q98" s="43"/>
      <c r="R98" s="43"/>
      <c r="S98" s="45"/>
      <c r="T98" s="129"/>
      <c r="U98" s="129"/>
      <c r="V98" s="129"/>
      <c r="W98" s="130"/>
      <c r="X98" s="131"/>
      <c r="Y98" s="38"/>
      <c r="Z98" s="42"/>
      <c r="AB98" s="35" t="e">
        <f>VLOOKUP(C98,#REF!,2,0)</f>
        <v>#REF!</v>
      </c>
      <c r="AC98" s="29"/>
      <c r="AD98" s="30"/>
    </row>
    <row r="99" spans="1:30" s="4" customFormat="1" ht="15" x14ac:dyDescent="0.25">
      <c r="B99" s="28">
        <v>20</v>
      </c>
      <c r="C99" s="71"/>
      <c r="D99" s="66"/>
      <c r="E99" s="67"/>
      <c r="F99" s="72"/>
      <c r="G99" s="42"/>
      <c r="H99" s="44"/>
      <c r="I99" s="47"/>
      <c r="J99" s="40"/>
      <c r="K99" s="42"/>
      <c r="L99" s="42"/>
      <c r="M99" s="45"/>
      <c r="N99" s="43"/>
      <c r="O99" s="43"/>
      <c r="P99" s="43"/>
      <c r="Q99" s="43"/>
      <c r="R99" s="43"/>
      <c r="S99" s="45"/>
      <c r="T99" s="129"/>
      <c r="U99" s="129"/>
      <c r="V99" s="129"/>
      <c r="W99" s="130"/>
      <c r="X99" s="131"/>
      <c r="Y99" s="38"/>
      <c r="Z99" s="42"/>
      <c r="AB99" s="35" t="e">
        <f>VLOOKUP(C99,#REF!,2,0)</f>
        <v>#REF!</v>
      </c>
      <c r="AC99" s="29"/>
      <c r="AD99" s="30"/>
    </row>
    <row r="100" spans="1:30" s="4" customFormat="1" ht="15" x14ac:dyDescent="0.25">
      <c r="B100" s="28">
        <v>21</v>
      </c>
      <c r="C100" s="71"/>
      <c r="D100" s="66"/>
      <c r="E100" s="67"/>
      <c r="F100" s="72"/>
      <c r="G100" s="42"/>
      <c r="H100" s="44"/>
      <c r="I100" s="47"/>
      <c r="J100" s="40"/>
      <c r="K100" s="42"/>
      <c r="L100" s="42"/>
      <c r="M100" s="45"/>
      <c r="N100" s="43"/>
      <c r="O100" s="43"/>
      <c r="P100" s="43"/>
      <c r="Q100" s="43"/>
      <c r="R100" s="43"/>
      <c r="S100" s="45"/>
      <c r="T100" s="129"/>
      <c r="U100" s="129"/>
      <c r="V100" s="129"/>
      <c r="W100" s="130"/>
      <c r="X100" s="131"/>
      <c r="Y100" s="38"/>
      <c r="Z100" s="42"/>
      <c r="AB100" s="35" t="e">
        <f>VLOOKUP(C100,#REF!,2,0)</f>
        <v>#REF!</v>
      </c>
      <c r="AC100" s="29"/>
      <c r="AD100" s="30"/>
    </row>
    <row r="101" spans="1:30" s="4" customFormat="1" ht="15" x14ac:dyDescent="0.25">
      <c r="B101" s="28">
        <v>22</v>
      </c>
      <c r="C101" s="71"/>
      <c r="D101" s="66"/>
      <c r="E101" s="67"/>
      <c r="F101" s="72"/>
      <c r="G101" s="42"/>
      <c r="H101" s="44"/>
      <c r="I101" s="47"/>
      <c r="J101" s="40"/>
      <c r="K101" s="42"/>
      <c r="L101" s="42"/>
      <c r="M101" s="45"/>
      <c r="N101" s="43"/>
      <c r="O101" s="43"/>
      <c r="P101" s="43"/>
      <c r="Q101" s="43"/>
      <c r="R101" s="43"/>
      <c r="S101" s="45"/>
      <c r="T101" s="129"/>
      <c r="U101" s="129"/>
      <c r="V101" s="129"/>
      <c r="W101" s="130"/>
      <c r="X101" s="131"/>
      <c r="Y101" s="38"/>
      <c r="Z101" s="42"/>
      <c r="AB101" s="35" t="e">
        <f>VLOOKUP(C101,#REF!,2,0)</f>
        <v>#REF!</v>
      </c>
      <c r="AC101" s="29"/>
      <c r="AD101" s="30"/>
    </row>
    <row r="102" spans="1:30" s="4" customFormat="1" ht="15" x14ac:dyDescent="0.25">
      <c r="B102" s="28">
        <v>23</v>
      </c>
      <c r="C102" s="71"/>
      <c r="D102" s="66"/>
      <c r="E102" s="67"/>
      <c r="F102" s="72"/>
      <c r="G102" s="42"/>
      <c r="H102" s="44"/>
      <c r="I102" s="47"/>
      <c r="J102" s="40"/>
      <c r="K102" s="42"/>
      <c r="L102" s="42"/>
      <c r="M102" s="45"/>
      <c r="N102" s="43"/>
      <c r="O102" s="43"/>
      <c r="P102" s="43"/>
      <c r="Q102" s="43"/>
      <c r="R102" s="43"/>
      <c r="S102" s="45"/>
      <c r="T102" s="129"/>
      <c r="U102" s="129"/>
      <c r="V102" s="129"/>
      <c r="W102" s="130"/>
      <c r="X102" s="131"/>
      <c r="Y102" s="38"/>
      <c r="Z102" s="42"/>
      <c r="AB102" s="35" t="e">
        <f>VLOOKUP(C102,#REF!,2,0)</f>
        <v>#REF!</v>
      </c>
      <c r="AC102" s="29"/>
      <c r="AD102" s="30"/>
    </row>
    <row r="103" spans="1:30" s="4" customFormat="1" ht="15" x14ac:dyDescent="0.25">
      <c r="B103" s="28">
        <v>24</v>
      </c>
      <c r="C103" s="71"/>
      <c r="D103" s="66"/>
      <c r="E103" s="67"/>
      <c r="F103" s="72"/>
      <c r="G103" s="42"/>
      <c r="H103" s="44"/>
      <c r="I103" s="47"/>
      <c r="J103" s="40"/>
      <c r="K103" s="42"/>
      <c r="L103" s="42"/>
      <c r="M103" s="45"/>
      <c r="N103" s="43"/>
      <c r="O103" s="43"/>
      <c r="P103" s="43"/>
      <c r="Q103" s="43"/>
      <c r="R103" s="43"/>
      <c r="S103" s="45"/>
      <c r="T103" s="129"/>
      <c r="U103" s="129"/>
      <c r="V103" s="129"/>
      <c r="W103" s="130"/>
      <c r="X103" s="131"/>
      <c r="Y103" s="38"/>
      <c r="Z103" s="42"/>
      <c r="AB103" s="35" t="e">
        <f>VLOOKUP(C103,#REF!,2,0)</f>
        <v>#REF!</v>
      </c>
      <c r="AC103" s="29"/>
      <c r="AD103" s="30"/>
    </row>
    <row r="104" spans="1:30" s="4" customFormat="1" ht="15" x14ac:dyDescent="0.25">
      <c r="B104" s="28">
        <v>25</v>
      </c>
      <c r="C104" s="71"/>
      <c r="D104" s="66"/>
      <c r="E104" s="67"/>
      <c r="F104" s="72"/>
      <c r="G104" s="42"/>
      <c r="H104" s="44"/>
      <c r="I104" s="47"/>
      <c r="J104" s="40"/>
      <c r="K104" s="42"/>
      <c r="L104" s="42"/>
      <c r="M104" s="45"/>
      <c r="N104" s="43"/>
      <c r="O104" s="43"/>
      <c r="P104" s="43"/>
      <c r="Q104" s="43"/>
      <c r="R104" s="43"/>
      <c r="S104" s="45"/>
      <c r="T104" s="129"/>
      <c r="U104" s="129"/>
      <c r="V104" s="129"/>
      <c r="W104" s="130"/>
      <c r="X104" s="131"/>
      <c r="Y104" s="38"/>
      <c r="Z104" s="42"/>
      <c r="AB104" s="35" t="e">
        <f>VLOOKUP(C104,#REF!,2,0)</f>
        <v>#REF!</v>
      </c>
      <c r="AC104" s="29"/>
      <c r="AD104" s="30"/>
    </row>
    <row r="105" spans="1:30" s="2" customFormat="1" ht="16.5" hidden="1" x14ac:dyDescent="0.25">
      <c r="B105" s="14"/>
      <c r="C105" s="15"/>
      <c r="D105" s="15"/>
      <c r="E105" s="16"/>
      <c r="F105" s="16"/>
      <c r="G105" s="17"/>
      <c r="H105" s="18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32"/>
      <c r="U105" s="132"/>
      <c r="V105" s="132"/>
      <c r="W105" s="132"/>
      <c r="X105" s="132"/>
      <c r="Y105" s="19"/>
      <c r="Z105" s="4"/>
      <c r="AA105" s="4"/>
      <c r="AC105" s="3"/>
      <c r="AD105" s="3"/>
    </row>
    <row r="106" spans="1:30" s="2" customFormat="1" hidden="1" x14ac:dyDescent="0.25">
      <c r="A106" s="1"/>
      <c r="B106" s="20"/>
      <c r="C106" s="20"/>
      <c r="D106" s="21"/>
      <c r="E106" s="4"/>
      <c r="F106" s="4"/>
      <c r="G106" s="4"/>
      <c r="H106" s="4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4"/>
      <c r="AA106" s="4"/>
      <c r="AC106" s="3"/>
      <c r="AD106" s="3"/>
    </row>
    <row r="107" spans="1:30" s="2" customFormat="1" hidden="1" x14ac:dyDescent="0.25">
      <c r="A107" s="22"/>
      <c r="B107" s="207" t="s">
        <v>11</v>
      </c>
      <c r="C107" s="207"/>
      <c r="D107" s="207"/>
      <c r="E107" s="207"/>
      <c r="F107" s="207"/>
      <c r="G107" s="207"/>
      <c r="H107" s="23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4"/>
      <c r="AA107" s="4"/>
      <c r="AC107" s="3"/>
      <c r="AD107" s="3"/>
    </row>
    <row r="108" spans="1:30" s="2" customFormat="1" hidden="1" x14ac:dyDescent="0.25">
      <c r="B108" s="14"/>
      <c r="C108" s="24"/>
      <c r="D108" s="24"/>
      <c r="E108" s="25"/>
      <c r="F108" s="25"/>
      <c r="G108" s="26"/>
      <c r="H108" s="2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22"/>
      <c r="U108" s="122"/>
      <c r="V108" s="122"/>
      <c r="W108" s="122"/>
      <c r="X108" s="122"/>
      <c r="Y108" s="4"/>
      <c r="Z108" s="4"/>
      <c r="AA108" s="4"/>
      <c r="AC108" s="3"/>
      <c r="AD108" s="3"/>
    </row>
    <row r="109" spans="1:30" s="2" customFormat="1" hidden="1" x14ac:dyDescent="0.25">
      <c r="B109" s="207" t="s">
        <v>12</v>
      </c>
      <c r="C109" s="207"/>
      <c r="D109" s="208" t="s">
        <v>13</v>
      </c>
      <c r="E109" s="208"/>
      <c r="F109" s="208"/>
      <c r="G109" s="208"/>
      <c r="H109" s="27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32"/>
      <c r="U109" s="132"/>
      <c r="V109" s="132"/>
      <c r="W109" s="132"/>
      <c r="X109" s="132"/>
      <c r="Y109" s="19"/>
      <c r="Z109" s="4"/>
      <c r="AA109" s="4"/>
      <c r="AC109" s="3"/>
      <c r="AD109" s="3"/>
    </row>
    <row r="110" spans="1:30" s="2" customFormat="1" hidden="1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22"/>
      <c r="U110" s="122"/>
      <c r="V110" s="122"/>
      <c r="W110" s="122"/>
      <c r="X110" s="122"/>
      <c r="Y110" s="4"/>
      <c r="Z110" s="4"/>
      <c r="AA110" s="4"/>
      <c r="AC110" s="3"/>
      <c r="AD110" s="3"/>
    </row>
    <row r="111" spans="1:30" s="2" customFormat="1" hidden="1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22"/>
      <c r="U111" s="122"/>
      <c r="V111" s="122"/>
      <c r="W111" s="122"/>
      <c r="X111" s="122"/>
      <c r="Y111" s="4"/>
      <c r="Z111" s="4"/>
      <c r="AA111" s="4"/>
      <c r="AC111" s="3"/>
      <c r="AD111" s="3"/>
    </row>
    <row r="112" spans="1:30" s="2" customFormat="1" hidden="1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22"/>
      <c r="U112" s="122"/>
      <c r="V112" s="122"/>
      <c r="W112" s="122"/>
      <c r="X112" s="122"/>
      <c r="Y112" s="4"/>
      <c r="Z112" s="4"/>
      <c r="AA112" s="4"/>
      <c r="AC112" s="3"/>
      <c r="AD112" s="3"/>
    </row>
    <row r="113" spans="1:30" s="2" customFormat="1" hidden="1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22"/>
      <c r="U113" s="122"/>
      <c r="V113" s="122"/>
      <c r="W113" s="122"/>
      <c r="X113" s="122"/>
      <c r="Y113" s="4"/>
      <c r="Z113" s="4"/>
      <c r="AA113" s="4"/>
      <c r="AC113" s="3"/>
      <c r="AD113" s="3"/>
    </row>
    <row r="114" spans="1:30" s="2" customFormat="1" hidden="1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22"/>
      <c r="U114" s="122"/>
      <c r="V114" s="122"/>
      <c r="W114" s="122"/>
      <c r="X114" s="122"/>
      <c r="Y114" s="4"/>
      <c r="Z114" s="4"/>
      <c r="AA114" s="4"/>
      <c r="AC114" s="3"/>
      <c r="AD114" s="3"/>
    </row>
    <row r="115" spans="1:30" s="2" customFormat="1" hidden="1" x14ac:dyDescent="0.25">
      <c r="A115" s="1"/>
      <c r="B115" s="209" t="s">
        <v>14</v>
      </c>
      <c r="C115" s="209"/>
      <c r="D115" s="209" t="s">
        <v>15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4"/>
      <c r="AA115" s="4"/>
      <c r="AC115" s="3"/>
      <c r="AD115" s="3"/>
    </row>
    <row r="116" spans="1:30" s="2" customFormat="1" ht="12.75" customHeight="1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22"/>
      <c r="U116" s="122"/>
      <c r="V116" s="122"/>
      <c r="W116" s="122"/>
      <c r="X116" s="122"/>
      <c r="Y116" s="4"/>
      <c r="Z116" s="4"/>
      <c r="AA116" s="4"/>
      <c r="AC116" s="3"/>
      <c r="AD116" s="3"/>
    </row>
    <row r="117" spans="1:30" s="59" customFormat="1" x14ac:dyDescent="0.25">
      <c r="A117" s="56"/>
      <c r="B117" s="73"/>
      <c r="C117" s="73"/>
      <c r="D117" s="58"/>
      <c r="E117" s="58"/>
      <c r="F117" s="73"/>
      <c r="G117" s="4"/>
      <c r="H117" s="4"/>
      <c r="I117" s="22"/>
      <c r="J117" s="109" t="s">
        <v>339</v>
      </c>
      <c r="K117" s="105"/>
      <c r="L117" s="99"/>
      <c r="M117" s="99"/>
      <c r="N117" s="53"/>
      <c r="O117" s="53"/>
      <c r="P117" s="109" t="s">
        <v>339</v>
      </c>
      <c r="Q117" s="105"/>
      <c r="R117" s="99"/>
      <c r="S117" s="99"/>
      <c r="T117" s="133"/>
      <c r="U117" s="134"/>
      <c r="V117" s="133"/>
      <c r="W117" s="134" t="s">
        <v>35</v>
      </c>
      <c r="X117" s="135"/>
      <c r="Y117" s="58"/>
      <c r="Z117" s="58"/>
      <c r="AA117" s="58"/>
      <c r="AC117" s="57"/>
      <c r="AD117" s="57"/>
    </row>
    <row r="118" spans="1:30" s="2" customFormat="1" ht="18" customHeight="1" x14ac:dyDescent="0.25">
      <c r="A118" s="1"/>
      <c r="D118" s="86" t="s">
        <v>16</v>
      </c>
      <c r="E118" s="171"/>
      <c r="F118" s="171" t="s">
        <v>335</v>
      </c>
      <c r="G118" s="101"/>
      <c r="H118" s="23"/>
      <c r="I118" s="172"/>
      <c r="J118" s="109" t="s">
        <v>336</v>
      </c>
      <c r="K118" s="105"/>
      <c r="L118" s="99"/>
      <c r="M118" s="99"/>
      <c r="N118" s="54"/>
      <c r="O118" s="54"/>
      <c r="P118" s="109" t="s">
        <v>336</v>
      </c>
      <c r="Q118" s="105"/>
      <c r="R118" s="99"/>
      <c r="S118" s="99"/>
      <c r="T118" s="136"/>
      <c r="U118" s="137"/>
      <c r="V118" s="136"/>
      <c r="W118" s="137" t="s">
        <v>36</v>
      </c>
      <c r="X118" s="138"/>
      <c r="Y118" s="68"/>
      <c r="Z118" s="68"/>
      <c r="AA118" s="36"/>
      <c r="AB118" s="64"/>
      <c r="AC118" s="63"/>
      <c r="AD118" s="63"/>
    </row>
    <row r="119" spans="1:30" s="2" customFormat="1" ht="18" customHeight="1" x14ac:dyDescent="0.25">
      <c r="A119" s="1"/>
      <c r="C119" s="106" t="s">
        <v>12</v>
      </c>
      <c r="D119" s="23"/>
      <c r="E119" s="107" t="s">
        <v>13</v>
      </c>
      <c r="F119" s="78"/>
      <c r="G119" s="78"/>
      <c r="H119" s="27"/>
      <c r="I119" s="36"/>
      <c r="J119" s="110" t="s">
        <v>337</v>
      </c>
      <c r="K119" s="105"/>
      <c r="L119" s="100"/>
      <c r="M119" s="100"/>
      <c r="N119" s="51"/>
      <c r="O119" s="51"/>
      <c r="P119" s="110" t="s">
        <v>337</v>
      </c>
      <c r="Q119" s="105"/>
      <c r="R119" s="100"/>
      <c r="S119" s="100"/>
      <c r="T119" s="136"/>
      <c r="U119" s="137"/>
      <c r="V119" s="136"/>
      <c r="W119" s="137" t="s">
        <v>37</v>
      </c>
      <c r="X119" s="139"/>
      <c r="Y119" s="69"/>
      <c r="Z119" s="60"/>
      <c r="AA119" s="60"/>
      <c r="AB119" s="64"/>
      <c r="AC119" s="63"/>
      <c r="AD119" s="63"/>
    </row>
    <row r="120" spans="1:30" s="2" customFormat="1" x14ac:dyDescent="0.25">
      <c r="A120" s="1"/>
      <c r="B120" s="81"/>
      <c r="C120" s="81"/>
      <c r="D120" s="36"/>
      <c r="E120" s="36"/>
      <c r="F120" s="81"/>
      <c r="G120" s="4"/>
      <c r="H120" s="4"/>
      <c r="I120" s="60"/>
      <c r="J120" s="95"/>
      <c r="K120" s="105"/>
      <c r="L120" s="95"/>
      <c r="M120" s="95"/>
      <c r="N120" s="50"/>
      <c r="O120" s="50"/>
      <c r="P120" s="95"/>
      <c r="Q120" s="105"/>
      <c r="R120" s="95"/>
      <c r="S120" s="95"/>
      <c r="T120" s="136"/>
      <c r="U120" s="122"/>
      <c r="V120" s="136"/>
      <c r="W120" s="122"/>
      <c r="X120" s="140"/>
      <c r="Y120" s="36"/>
      <c r="Z120" s="60"/>
      <c r="AA120" s="60"/>
      <c r="AB120" s="64"/>
      <c r="AC120" s="63"/>
      <c r="AD120" s="63"/>
    </row>
    <row r="121" spans="1:30" x14ac:dyDescent="0.25">
      <c r="J121" s="94"/>
      <c r="K121" s="94"/>
      <c r="L121" s="94"/>
      <c r="M121" s="94"/>
      <c r="N121" s="52"/>
      <c r="O121" s="52"/>
      <c r="P121" s="94"/>
      <c r="Q121" s="94"/>
      <c r="R121" s="94"/>
      <c r="S121" s="94"/>
      <c r="T121" s="115"/>
      <c r="U121" s="115"/>
      <c r="V121" s="115"/>
      <c r="W121" s="115"/>
    </row>
    <row r="122" spans="1:30" x14ac:dyDescent="0.25">
      <c r="I122" s="87"/>
      <c r="J122" s="94"/>
      <c r="K122" s="94"/>
      <c r="L122" s="94"/>
      <c r="M122" s="94"/>
      <c r="N122" s="52"/>
      <c r="O122" s="52"/>
      <c r="P122" s="94"/>
      <c r="Q122" s="94"/>
      <c r="R122" s="94"/>
      <c r="S122" s="94"/>
      <c r="T122" s="115"/>
      <c r="U122" s="115"/>
      <c r="V122" s="115"/>
      <c r="W122" s="115"/>
    </row>
    <row r="123" spans="1:30" x14ac:dyDescent="0.25">
      <c r="J123" s="94"/>
      <c r="K123" s="94"/>
      <c r="L123" s="94"/>
      <c r="M123" s="94"/>
      <c r="N123" s="52"/>
      <c r="O123" s="52"/>
      <c r="P123" s="94"/>
      <c r="Q123" s="94"/>
      <c r="R123" s="94"/>
      <c r="S123" s="94"/>
      <c r="T123" s="115"/>
      <c r="U123" s="115"/>
      <c r="V123" s="115"/>
      <c r="W123" s="115"/>
    </row>
    <row r="124" spans="1:30" x14ac:dyDescent="0.25">
      <c r="J124" s="94"/>
      <c r="K124" s="94"/>
      <c r="L124" s="94"/>
      <c r="M124" s="94"/>
      <c r="N124" s="52"/>
      <c r="O124" s="52"/>
      <c r="P124" s="94"/>
      <c r="Q124" s="94"/>
      <c r="R124" s="94"/>
      <c r="S124" s="94"/>
      <c r="T124" s="115"/>
      <c r="U124" s="115"/>
      <c r="V124" s="115"/>
      <c r="W124" s="115"/>
    </row>
    <row r="125" spans="1:30" x14ac:dyDescent="0.25">
      <c r="J125" s="108" t="s">
        <v>338</v>
      </c>
      <c r="K125" s="94"/>
      <c r="L125" s="101"/>
      <c r="M125" s="101"/>
      <c r="N125" s="55"/>
      <c r="O125" s="55"/>
      <c r="P125" s="108" t="s">
        <v>338</v>
      </c>
      <c r="Q125" s="94"/>
      <c r="R125" s="101"/>
      <c r="S125" s="101"/>
      <c r="T125" s="115"/>
      <c r="U125" s="141"/>
      <c r="V125" s="115"/>
      <c r="W125" s="141" t="s">
        <v>38</v>
      </c>
    </row>
  </sheetData>
  <sheetProtection formatCells="0" formatColumns="0" formatRows="0" insertColumns="0" insertRows="0" insertHyperlinks="0" deleteColumns="0" deleteRows="0" sort="0" autoFilter="0" pivotTables="0"/>
  <autoFilter ref="A11:AD104">
    <filterColumn colId="1" showButton="0"/>
    <filterColumn colId="2" showButton="0"/>
    <filterColumn colId="3" showButton="0"/>
    <filterColumn colId="4" showButton="0"/>
  </autoFilter>
  <sortState ref="B70:Z97">
    <sortCondition ref="B70:B97"/>
  </sortState>
  <mergeCells count="35">
    <mergeCell ref="O3:S3"/>
    <mergeCell ref="F2:M2"/>
    <mergeCell ref="O2:S2"/>
    <mergeCell ref="F4:M4"/>
    <mergeCell ref="F3:M3"/>
    <mergeCell ref="AB9:AB10"/>
    <mergeCell ref="B107:G107"/>
    <mergeCell ref="I107:Y107"/>
    <mergeCell ref="I106:Y106"/>
    <mergeCell ref="T9:W9"/>
    <mergeCell ref="X9:X10"/>
    <mergeCell ref="Y9:Y10"/>
    <mergeCell ref="Z9:Z11"/>
    <mergeCell ref="S9:S10"/>
    <mergeCell ref="L9:L10"/>
    <mergeCell ref="M9:M10"/>
    <mergeCell ref="R9:R10"/>
    <mergeCell ref="N9:N10"/>
    <mergeCell ref="O9:O10"/>
    <mergeCell ref="P9:Q9"/>
    <mergeCell ref="G9:G10"/>
    <mergeCell ref="B109:C109"/>
    <mergeCell ref="D109:G109"/>
    <mergeCell ref="B115:C115"/>
    <mergeCell ref="D115:H115"/>
    <mergeCell ref="I115:Y115"/>
    <mergeCell ref="H9:H10"/>
    <mergeCell ref="J9:J10"/>
    <mergeCell ref="I9:I10"/>
    <mergeCell ref="K9:K10"/>
    <mergeCell ref="B11:F11"/>
    <mergeCell ref="B9:B10"/>
    <mergeCell ref="C9:C10"/>
    <mergeCell ref="D9:E10"/>
    <mergeCell ref="F9:F10"/>
  </mergeCells>
  <conditionalFormatting sqref="C12:C104">
    <cfRule type="duplicateValues" dxfId="10" priority="437" stopIfTrue="1"/>
    <cfRule type="duplicateValues" dxfId="9" priority="438" stopIfTrue="1"/>
  </conditionalFormatting>
  <conditionalFormatting sqref="N12:N104">
    <cfRule type="duplicateValues" dxfId="8" priority="439"/>
  </conditionalFormatting>
  <conditionalFormatting sqref="C12:C104">
    <cfRule type="duplicateValues" dxfId="7" priority="440"/>
  </conditionalFormatting>
  <dataValidations count="1">
    <dataValidation allowBlank="1" showInputMessage="1" showErrorMessage="1" errorTitle="Không xóa dữ liệu" error="Không xóa dữ liệu" prompt="Không xóa dữ liệu" sqref="AD3 AD5:AD10"/>
  </dataValidations>
  <pageMargins left="0.41" right="0" top="0.48" bottom="0" header="0" footer="0"/>
  <pageSetup paperSize="9" scale="95" orientation="portrait" r:id="rId1"/>
  <headerFooter alignWithMargins="0">
    <oddFooter>&amp;R&amp;"Times New Roman,Italic"&amp;11Trang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7"/>
  <sheetViews>
    <sheetView topLeftCell="A7" zoomScaleSheetLayoutView="100" workbookViewId="0">
      <selection activeCell="AB1" sqref="AB1:AB1048576"/>
    </sheetView>
  </sheetViews>
  <sheetFormatPr defaultRowHeight="15.75" x14ac:dyDescent="0.25"/>
  <cols>
    <col min="1" max="1" width="1.5" style="1" customWidth="1"/>
    <col min="2" max="2" width="4.75" style="142" customWidth="1"/>
    <col min="3" max="3" width="13.125" style="142" customWidth="1"/>
    <col min="4" max="4" width="14.875" style="60" customWidth="1"/>
    <col min="5" max="5" width="11.125" style="60" customWidth="1"/>
    <col min="6" max="6" width="5.375" style="142" bestFit="1" customWidth="1"/>
    <col min="7" max="8" width="7.125" style="1" hidden="1" customWidth="1"/>
    <col min="9" max="9" width="4.875" style="60" hidden="1" customWidth="1"/>
    <col min="10" max="10" width="6.375" style="60" hidden="1" customWidth="1"/>
    <col min="11" max="11" width="9" style="60" hidden="1" customWidth="1"/>
    <col min="12" max="12" width="14.375" style="60" hidden="1" customWidth="1"/>
    <col min="13" max="13" width="7.5" style="142" hidden="1" customWidth="1"/>
    <col min="14" max="14" width="7.25" style="1" hidden="1" customWidth="1"/>
    <col min="15" max="15" width="4.875" style="1" hidden="1" customWidth="1"/>
    <col min="16" max="16" width="8.125" style="1" hidden="1" customWidth="1"/>
    <col min="17" max="17" width="9" style="1" hidden="1" customWidth="1"/>
    <col min="18" max="18" width="5.875" style="1" hidden="1" customWidth="1"/>
    <col min="19" max="19" width="7.5" style="142" hidden="1" customWidth="1"/>
    <col min="20" max="24" width="7.75" style="111" customWidth="1"/>
    <col min="25" max="25" width="7.75" style="60" customWidth="1"/>
    <col min="26" max="26" width="10.5" style="60" customWidth="1"/>
    <col min="27" max="27" width="27.75" style="60" hidden="1" customWidth="1"/>
    <col min="28" max="28" width="5.875" style="64" hidden="1" customWidth="1"/>
    <col min="29" max="29" width="4.5" style="63" customWidth="1"/>
    <col min="30" max="30" width="6" style="63" bestFit="1" customWidth="1"/>
    <col min="31" max="16384" width="9" style="1"/>
  </cols>
  <sheetData>
    <row r="1" spans="2:30" ht="4.5" customHeight="1" x14ac:dyDescent="0.25"/>
    <row r="2" spans="2:30" ht="20.25" customHeight="1" x14ac:dyDescent="0.3">
      <c r="B2" s="96" t="s">
        <v>41</v>
      </c>
      <c r="C2" s="96"/>
      <c r="D2" s="92"/>
      <c r="E2" s="92"/>
      <c r="F2" s="222" t="s">
        <v>18</v>
      </c>
      <c r="G2" s="222"/>
      <c r="H2" s="222"/>
      <c r="I2" s="222"/>
      <c r="J2" s="222"/>
      <c r="K2" s="222"/>
      <c r="L2" s="222"/>
      <c r="M2" s="222"/>
      <c r="N2" s="88" t="s">
        <v>42</v>
      </c>
      <c r="O2" s="223" t="s">
        <v>18</v>
      </c>
      <c r="P2" s="223"/>
      <c r="Q2" s="223"/>
      <c r="R2" s="223"/>
      <c r="S2" s="223"/>
      <c r="T2" s="112" t="s">
        <v>33</v>
      </c>
      <c r="U2" s="113"/>
      <c r="V2" s="113"/>
      <c r="W2" s="113"/>
      <c r="X2" s="113"/>
      <c r="Y2" s="88"/>
      <c r="Z2" s="90"/>
      <c r="AA2" s="4"/>
      <c r="AB2" s="33"/>
      <c r="AC2" s="34"/>
      <c r="AD2" s="1"/>
    </row>
    <row r="3" spans="2:30" ht="20.25" customHeight="1" x14ac:dyDescent="0.25">
      <c r="B3" s="104" t="s">
        <v>30</v>
      </c>
      <c r="C3" s="97"/>
      <c r="D3" s="93"/>
      <c r="E3" s="93"/>
      <c r="F3" s="221" t="s">
        <v>331</v>
      </c>
      <c r="G3" s="221"/>
      <c r="H3" s="221"/>
      <c r="I3" s="221"/>
      <c r="J3" s="221"/>
      <c r="K3" s="221"/>
      <c r="L3" s="221"/>
      <c r="M3" s="221"/>
      <c r="N3" s="89" t="s">
        <v>42</v>
      </c>
      <c r="O3" s="224" t="s">
        <v>331</v>
      </c>
      <c r="P3" s="224"/>
      <c r="Q3" s="224"/>
      <c r="R3" s="224"/>
      <c r="S3" s="224"/>
      <c r="T3" s="114" t="s">
        <v>325</v>
      </c>
      <c r="U3" s="114"/>
      <c r="V3" s="114"/>
      <c r="W3" s="114"/>
      <c r="X3" s="114"/>
      <c r="Y3" s="89"/>
      <c r="Z3" s="91"/>
      <c r="AA3" s="79"/>
      <c r="AB3" s="61"/>
      <c r="AC3" s="62"/>
    </row>
    <row r="4" spans="2:30" ht="20.25" customHeight="1" x14ac:dyDescent="0.25">
      <c r="B4" s="104" t="s">
        <v>31</v>
      </c>
      <c r="C4" s="94"/>
      <c r="D4" s="94"/>
      <c r="E4" s="94"/>
      <c r="F4" s="224"/>
      <c r="G4" s="221"/>
      <c r="H4" s="221"/>
      <c r="I4" s="224"/>
      <c r="J4" s="224"/>
      <c r="K4" s="224"/>
      <c r="L4" s="224"/>
      <c r="M4" s="224"/>
      <c r="S4" s="1"/>
      <c r="T4" s="115"/>
      <c r="U4" s="115"/>
      <c r="V4" s="115"/>
      <c r="W4" s="115"/>
      <c r="X4" s="115"/>
      <c r="Y4" s="1"/>
      <c r="Z4" s="1"/>
      <c r="AA4" s="1"/>
      <c r="AB4" s="2"/>
      <c r="AC4" s="3"/>
      <c r="AD4" s="3"/>
    </row>
    <row r="5" spans="2:30" ht="19.5" customHeigh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16"/>
      <c r="U5" s="116"/>
      <c r="V5" s="116"/>
      <c r="W5" s="116"/>
      <c r="X5" s="116"/>
      <c r="Y5" s="7"/>
      <c r="Z5" s="5"/>
      <c r="AA5" s="5"/>
      <c r="AB5" s="2"/>
      <c r="AC5" s="6"/>
      <c r="AD5" s="60"/>
    </row>
    <row r="6" spans="2:30" ht="20.25" customHeight="1" x14ac:dyDescent="0.25">
      <c r="B6" s="1"/>
      <c r="C6" s="98" t="s">
        <v>32</v>
      </c>
      <c r="D6" s="83" t="s">
        <v>248</v>
      </c>
      <c r="E6" s="83"/>
      <c r="F6" s="31"/>
      <c r="G6" s="31"/>
      <c r="H6" s="31"/>
      <c r="I6" s="1"/>
      <c r="J6" s="1"/>
      <c r="K6" s="83" t="s">
        <v>34</v>
      </c>
      <c r="L6" s="83" t="s">
        <v>326</v>
      </c>
      <c r="M6" s="46"/>
      <c r="N6" s="82"/>
      <c r="Q6" s="83" t="s">
        <v>34</v>
      </c>
      <c r="R6" s="83" t="s">
        <v>327</v>
      </c>
      <c r="S6" s="82"/>
      <c r="T6" s="117"/>
      <c r="U6" s="117"/>
      <c r="V6" s="117"/>
      <c r="W6" s="117"/>
      <c r="X6" s="117"/>
      <c r="Y6" s="83"/>
      <c r="Z6" s="1"/>
      <c r="AA6" s="1"/>
      <c r="AB6" s="2"/>
      <c r="AC6" s="6"/>
      <c r="AD6" s="60"/>
    </row>
    <row r="7" spans="2:30" ht="17.25" customHeight="1" x14ac:dyDescent="0.25">
      <c r="B7" s="84"/>
      <c r="C7" s="1"/>
      <c r="D7" s="98" t="s">
        <v>20</v>
      </c>
      <c r="E7" s="103">
        <v>43821</v>
      </c>
      <c r="F7" s="1"/>
      <c r="G7" s="85"/>
      <c r="H7" s="85"/>
      <c r="I7" s="1"/>
      <c r="J7" s="1"/>
      <c r="K7" s="98" t="s">
        <v>19</v>
      </c>
      <c r="L7" s="98" t="s">
        <v>332</v>
      </c>
      <c r="M7" s="46"/>
      <c r="N7" s="46"/>
      <c r="Q7" s="98" t="s">
        <v>19</v>
      </c>
      <c r="R7" s="98" t="s">
        <v>333</v>
      </c>
      <c r="S7" s="1"/>
      <c r="T7" s="118"/>
      <c r="U7" s="118"/>
      <c r="V7" s="119"/>
      <c r="W7" s="119"/>
      <c r="X7" s="119"/>
      <c r="Y7" s="32"/>
      <c r="AC7" s="65"/>
      <c r="AD7" s="1" t="str">
        <f>AC2&amp;AC7&amp;AC8</f>
        <v/>
      </c>
    </row>
    <row r="8" spans="2:30" ht="9.75" customHeigh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9"/>
      <c r="R8" s="9"/>
      <c r="S8" s="9"/>
      <c r="T8" s="120"/>
      <c r="U8" s="120"/>
      <c r="V8" s="121"/>
      <c r="W8" s="122"/>
      <c r="X8" s="122"/>
      <c r="Y8" s="4"/>
      <c r="Z8" s="1"/>
      <c r="AA8" s="1"/>
      <c r="AB8" s="2"/>
      <c r="AC8" s="6"/>
    </row>
    <row r="9" spans="2:30" s="142" customFormat="1" ht="20.25" customHeight="1" x14ac:dyDescent="0.2">
      <c r="B9" s="198" t="s">
        <v>0</v>
      </c>
      <c r="C9" s="202" t="s">
        <v>1</v>
      </c>
      <c r="D9" s="204" t="s">
        <v>2</v>
      </c>
      <c r="E9" s="205"/>
      <c r="F9" s="198" t="s">
        <v>3</v>
      </c>
      <c r="G9" s="195" t="s">
        <v>4</v>
      </c>
      <c r="H9" s="195" t="s">
        <v>29</v>
      </c>
      <c r="I9" s="198" t="s">
        <v>5</v>
      </c>
      <c r="J9" s="197" t="s">
        <v>6</v>
      </c>
      <c r="K9" s="198" t="s">
        <v>7</v>
      </c>
      <c r="L9" s="198" t="s">
        <v>9</v>
      </c>
      <c r="M9" s="198" t="s">
        <v>17</v>
      </c>
      <c r="N9" s="218" t="s">
        <v>8</v>
      </c>
      <c r="O9" s="197" t="s">
        <v>5</v>
      </c>
      <c r="P9" s="219" t="s">
        <v>28</v>
      </c>
      <c r="Q9" s="220"/>
      <c r="R9" s="197" t="s">
        <v>7</v>
      </c>
      <c r="S9" s="198" t="s">
        <v>17</v>
      </c>
      <c r="T9" s="212" t="s">
        <v>21</v>
      </c>
      <c r="U9" s="213"/>
      <c r="V9" s="213"/>
      <c r="W9" s="213"/>
      <c r="X9" s="214" t="s">
        <v>26</v>
      </c>
      <c r="Y9" s="216" t="s">
        <v>27</v>
      </c>
      <c r="Z9" s="198" t="s">
        <v>9</v>
      </c>
      <c r="AA9" s="39"/>
      <c r="AB9" s="198" t="s">
        <v>151</v>
      </c>
      <c r="AC9" s="74"/>
      <c r="AD9" s="80"/>
    </row>
    <row r="10" spans="2:30" s="142" customFormat="1" ht="20.25" customHeight="1" x14ac:dyDescent="0.2">
      <c r="B10" s="199"/>
      <c r="C10" s="203"/>
      <c r="D10" s="200"/>
      <c r="E10" s="206"/>
      <c r="F10" s="199"/>
      <c r="G10" s="196"/>
      <c r="H10" s="196"/>
      <c r="I10" s="199"/>
      <c r="J10" s="197"/>
      <c r="K10" s="199"/>
      <c r="L10" s="199"/>
      <c r="M10" s="199"/>
      <c r="N10" s="218"/>
      <c r="O10" s="197"/>
      <c r="P10" s="143" t="s">
        <v>40</v>
      </c>
      <c r="Q10" s="143" t="s">
        <v>39</v>
      </c>
      <c r="R10" s="197"/>
      <c r="S10" s="199"/>
      <c r="T10" s="123" t="s">
        <v>22</v>
      </c>
      <c r="U10" s="124" t="s">
        <v>23</v>
      </c>
      <c r="V10" s="124" t="s">
        <v>24</v>
      </c>
      <c r="W10" s="124" t="s">
        <v>25</v>
      </c>
      <c r="X10" s="215"/>
      <c r="Y10" s="217"/>
      <c r="Z10" s="199"/>
      <c r="AA10" s="39"/>
      <c r="AB10" s="199"/>
      <c r="AC10" s="74"/>
      <c r="AD10" s="10"/>
    </row>
    <row r="11" spans="2:30" x14ac:dyDescent="0.25">
      <c r="B11" s="200" t="s">
        <v>10</v>
      </c>
      <c r="C11" s="201"/>
      <c r="D11" s="201"/>
      <c r="E11" s="201"/>
      <c r="F11" s="201"/>
      <c r="G11" s="11"/>
      <c r="H11" s="11"/>
      <c r="I11" s="77"/>
      <c r="J11" s="75"/>
      <c r="K11" s="37"/>
      <c r="L11" s="37"/>
      <c r="M11" s="37"/>
      <c r="N11" s="12"/>
      <c r="O11" s="12"/>
      <c r="P11" s="12"/>
      <c r="Q11" s="12"/>
      <c r="R11" s="12"/>
      <c r="S11" s="37"/>
      <c r="T11" s="125"/>
      <c r="U11" s="125"/>
      <c r="V11" s="126"/>
      <c r="W11" s="127"/>
      <c r="X11" s="128"/>
      <c r="Y11" s="76"/>
      <c r="Z11" s="199"/>
      <c r="AA11" s="39"/>
      <c r="AB11" s="2"/>
      <c r="AC11" s="6"/>
      <c r="AD11" s="13"/>
    </row>
    <row r="12" spans="2:30" s="4" customFormat="1" ht="18" customHeight="1" x14ac:dyDescent="0.25">
      <c r="B12" s="28">
        <v>1</v>
      </c>
      <c r="C12" s="71" t="s">
        <v>246</v>
      </c>
      <c r="D12" s="66" t="s">
        <v>245</v>
      </c>
      <c r="E12" s="67" t="s">
        <v>76</v>
      </c>
      <c r="F12" s="145" t="s">
        <v>249</v>
      </c>
      <c r="G12" s="148"/>
      <c r="H12" s="149"/>
      <c r="I12" s="150"/>
      <c r="J12" s="151"/>
      <c r="K12" s="148"/>
      <c r="L12" s="148"/>
      <c r="M12" s="130" t="s">
        <v>334</v>
      </c>
      <c r="N12" s="129"/>
      <c r="O12" s="129"/>
      <c r="P12" s="129"/>
      <c r="Q12" s="129"/>
      <c r="R12" s="129"/>
      <c r="S12" s="130"/>
      <c r="T12" s="129">
        <v>65</v>
      </c>
      <c r="U12" s="129">
        <v>35</v>
      </c>
      <c r="V12" s="49">
        <v>30</v>
      </c>
      <c r="W12" s="48">
        <v>55</v>
      </c>
      <c r="X12" s="131">
        <f t="shared" ref="X12:X16" si="0">SUM(F12:W12)</f>
        <v>185</v>
      </c>
      <c r="Y12" s="38">
        <f t="shared" ref="Y12:Y13" si="1">ROUND(X12/40,1)</f>
        <v>4.5999999999999996</v>
      </c>
      <c r="Z12" s="42" t="s">
        <v>342</v>
      </c>
      <c r="AB12" s="35" t="e">
        <f>VLOOKUP(C12,#REF!,2,0)</f>
        <v>#REF!</v>
      </c>
      <c r="AC12" s="29"/>
      <c r="AD12" s="30"/>
    </row>
    <row r="13" spans="2:30" s="4" customFormat="1" ht="18" customHeight="1" x14ac:dyDescent="0.25">
      <c r="B13" s="162">
        <v>2</v>
      </c>
      <c r="C13" s="163" t="s">
        <v>250</v>
      </c>
      <c r="D13" s="164" t="s">
        <v>64</v>
      </c>
      <c r="E13" s="165" t="s">
        <v>104</v>
      </c>
      <c r="F13" s="163" t="s">
        <v>249</v>
      </c>
      <c r="G13" s="166"/>
      <c r="H13" s="167"/>
      <c r="I13" s="168"/>
      <c r="J13" s="169"/>
      <c r="K13" s="166"/>
      <c r="L13" s="166"/>
      <c r="M13" s="170" t="s">
        <v>334</v>
      </c>
      <c r="N13" s="129"/>
      <c r="O13" s="129"/>
      <c r="P13" s="129"/>
      <c r="Q13" s="129"/>
      <c r="R13" s="129"/>
      <c r="S13" s="130"/>
      <c r="T13" s="129">
        <v>80</v>
      </c>
      <c r="U13" s="49">
        <v>40</v>
      </c>
      <c r="V13" s="129">
        <v>40</v>
      </c>
      <c r="W13" s="48">
        <v>60</v>
      </c>
      <c r="X13" s="131">
        <f t="shared" si="0"/>
        <v>220</v>
      </c>
      <c r="Y13" s="38">
        <f t="shared" si="1"/>
        <v>5.5</v>
      </c>
      <c r="Z13" s="42" t="s">
        <v>342</v>
      </c>
      <c r="AB13" s="35" t="e">
        <f>VLOOKUP(C13,#REF!,2,0)</f>
        <v>#REF!</v>
      </c>
      <c r="AC13" s="29"/>
      <c r="AD13" s="30"/>
    </row>
    <row r="14" spans="2:30" s="4" customFormat="1" ht="15" hidden="1" x14ac:dyDescent="0.25">
      <c r="B14" s="152">
        <v>3</v>
      </c>
      <c r="C14" s="153"/>
      <c r="D14" s="154"/>
      <c r="E14" s="155"/>
      <c r="F14" s="156"/>
      <c r="G14" s="157"/>
      <c r="H14" s="158"/>
      <c r="I14" s="159"/>
      <c r="J14" s="160"/>
      <c r="K14" s="157"/>
      <c r="L14" s="157"/>
      <c r="M14" s="161"/>
      <c r="N14" s="129"/>
      <c r="O14" s="129"/>
      <c r="P14" s="129"/>
      <c r="Q14" s="129"/>
      <c r="R14" s="129"/>
      <c r="S14" s="130"/>
      <c r="T14" s="129"/>
      <c r="U14" s="129"/>
      <c r="V14" s="129"/>
      <c r="W14" s="130"/>
      <c r="X14" s="131">
        <f t="shared" si="0"/>
        <v>0</v>
      </c>
      <c r="Y14" s="38"/>
      <c r="Z14" s="42"/>
      <c r="AB14" s="35" t="e">
        <f>VLOOKUP(C14,#REF!,2,0)</f>
        <v>#REF!</v>
      </c>
      <c r="AC14" s="29"/>
      <c r="AD14" s="30"/>
    </row>
    <row r="15" spans="2:30" s="4" customFormat="1" ht="15" hidden="1" x14ac:dyDescent="0.25">
      <c r="B15" s="28">
        <v>4</v>
      </c>
      <c r="C15" s="145"/>
      <c r="D15" s="146"/>
      <c r="E15" s="147"/>
      <c r="F15" s="145"/>
      <c r="G15" s="148"/>
      <c r="H15" s="149"/>
      <c r="I15" s="150"/>
      <c r="J15" s="151"/>
      <c r="K15" s="148"/>
      <c r="L15" s="148"/>
      <c r="M15" s="130"/>
      <c r="N15" s="129"/>
      <c r="O15" s="129"/>
      <c r="P15" s="129"/>
      <c r="Q15" s="129"/>
      <c r="R15" s="129"/>
      <c r="S15" s="130"/>
      <c r="T15" s="129"/>
      <c r="U15" s="129"/>
      <c r="V15" s="129"/>
      <c r="W15" s="130"/>
      <c r="X15" s="131">
        <f t="shared" si="0"/>
        <v>0</v>
      </c>
      <c r="Y15" s="38"/>
      <c r="Z15" s="42"/>
      <c r="AB15" s="35" t="e">
        <f>VLOOKUP(C15,#REF!,2,0)</f>
        <v>#REF!</v>
      </c>
      <c r="AC15" s="29"/>
      <c r="AD15" s="30"/>
    </row>
    <row r="16" spans="2:30" s="4" customFormat="1" ht="15" hidden="1" x14ac:dyDescent="0.25">
      <c r="B16" s="28">
        <v>5</v>
      </c>
      <c r="C16" s="145"/>
      <c r="D16" s="146"/>
      <c r="E16" s="147"/>
      <c r="F16" s="145"/>
      <c r="G16" s="148"/>
      <c r="H16" s="149"/>
      <c r="I16" s="150"/>
      <c r="J16" s="151"/>
      <c r="K16" s="148"/>
      <c r="L16" s="148"/>
      <c r="M16" s="130"/>
      <c r="N16" s="129"/>
      <c r="O16" s="129"/>
      <c r="P16" s="129"/>
      <c r="Q16" s="129"/>
      <c r="R16" s="129"/>
      <c r="S16" s="130"/>
      <c r="T16" s="129"/>
      <c r="U16" s="129"/>
      <c r="V16" s="129"/>
      <c r="W16" s="130"/>
      <c r="X16" s="131">
        <f t="shared" si="0"/>
        <v>0</v>
      </c>
      <c r="Y16" s="38"/>
      <c r="Z16" s="42"/>
      <c r="AB16" s="35" t="e">
        <f>VLOOKUP(C16,#REF!,2,0)</f>
        <v>#REF!</v>
      </c>
      <c r="AC16" s="29"/>
      <c r="AD16" s="30"/>
    </row>
    <row r="17" spans="1:30" s="2" customFormat="1" ht="16.5" hidden="1" x14ac:dyDescent="0.25">
      <c r="B17" s="14"/>
      <c r="C17" s="15"/>
      <c r="D17" s="15"/>
      <c r="E17" s="16"/>
      <c r="F17" s="16"/>
      <c r="G17" s="17"/>
      <c r="H17" s="18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32"/>
      <c r="U17" s="132"/>
      <c r="V17" s="132"/>
      <c r="W17" s="132"/>
      <c r="X17" s="132"/>
      <c r="Y17" s="19"/>
      <c r="Z17" s="4"/>
      <c r="AA17" s="4"/>
      <c r="AC17" s="3"/>
      <c r="AD17" s="3"/>
    </row>
    <row r="18" spans="1:30" s="2" customFormat="1" hidden="1" x14ac:dyDescent="0.25">
      <c r="A18" s="1"/>
      <c r="B18" s="20"/>
      <c r="C18" s="20"/>
      <c r="D18" s="21"/>
      <c r="E18" s="4"/>
      <c r="F18" s="4"/>
      <c r="G18" s="4"/>
      <c r="H18" s="4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4"/>
      <c r="AA18" s="4"/>
      <c r="AC18" s="3"/>
      <c r="AD18" s="3"/>
    </row>
    <row r="19" spans="1:30" s="2" customFormat="1" hidden="1" x14ac:dyDescent="0.25">
      <c r="A19" s="22"/>
      <c r="B19" s="207" t="s">
        <v>11</v>
      </c>
      <c r="C19" s="207"/>
      <c r="D19" s="207"/>
      <c r="E19" s="207"/>
      <c r="F19" s="207"/>
      <c r="G19" s="207"/>
      <c r="H19" s="23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4"/>
      <c r="AA19" s="4"/>
      <c r="AC19" s="3"/>
      <c r="AD19" s="3"/>
    </row>
    <row r="20" spans="1:30" s="2" customFormat="1" hidden="1" x14ac:dyDescent="0.25">
      <c r="B20" s="14"/>
      <c r="C20" s="24"/>
      <c r="D20" s="24"/>
      <c r="E20" s="25"/>
      <c r="F20" s="25"/>
      <c r="G20" s="26"/>
      <c r="H20" s="2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22"/>
      <c r="U20" s="122"/>
      <c r="V20" s="122"/>
      <c r="W20" s="122"/>
      <c r="X20" s="122"/>
      <c r="Y20" s="4"/>
      <c r="Z20" s="4"/>
      <c r="AA20" s="4"/>
      <c r="AC20" s="3"/>
      <c r="AD20" s="3"/>
    </row>
    <row r="21" spans="1:30" s="2" customFormat="1" hidden="1" x14ac:dyDescent="0.25">
      <c r="B21" s="207" t="s">
        <v>12</v>
      </c>
      <c r="C21" s="207"/>
      <c r="D21" s="208" t="s">
        <v>13</v>
      </c>
      <c r="E21" s="208"/>
      <c r="F21" s="208"/>
      <c r="G21" s="208"/>
      <c r="H21" s="27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32"/>
      <c r="U21" s="132"/>
      <c r="V21" s="132"/>
      <c r="W21" s="132"/>
      <c r="X21" s="132"/>
      <c r="Y21" s="19"/>
      <c r="Z21" s="4"/>
      <c r="AA21" s="4"/>
      <c r="AC21" s="3"/>
      <c r="AD21" s="3"/>
    </row>
    <row r="22" spans="1:30" s="2" customFormat="1" hidden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22"/>
      <c r="U22" s="122"/>
      <c r="V22" s="122"/>
      <c r="W22" s="122"/>
      <c r="X22" s="122"/>
      <c r="Y22" s="4"/>
      <c r="Z22" s="4"/>
      <c r="AA22" s="4"/>
      <c r="AC22" s="3"/>
      <c r="AD22" s="3"/>
    </row>
    <row r="23" spans="1:30" s="2" customFormat="1" hidden="1" x14ac:dyDescent="0.25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22"/>
      <c r="U23" s="122"/>
      <c r="V23" s="122"/>
      <c r="W23" s="122"/>
      <c r="X23" s="122"/>
      <c r="Y23" s="4"/>
      <c r="Z23" s="4"/>
      <c r="AA23" s="4"/>
      <c r="AC23" s="3"/>
      <c r="AD23" s="3"/>
    </row>
    <row r="24" spans="1:30" s="2" customFormat="1" hidden="1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22"/>
      <c r="U24" s="122"/>
      <c r="V24" s="122"/>
      <c r="W24" s="122"/>
      <c r="X24" s="122"/>
      <c r="Y24" s="4"/>
      <c r="Z24" s="4"/>
      <c r="AA24" s="4"/>
      <c r="AC24" s="3"/>
      <c r="AD24" s="3"/>
    </row>
    <row r="25" spans="1:30" s="2" customFormat="1" hidden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22"/>
      <c r="U25" s="122"/>
      <c r="V25" s="122"/>
      <c r="W25" s="122"/>
      <c r="X25" s="122"/>
      <c r="Y25" s="4"/>
      <c r="Z25" s="4"/>
      <c r="AA25" s="4"/>
      <c r="AC25" s="3"/>
      <c r="AD25" s="3"/>
    </row>
    <row r="26" spans="1:30" s="2" customFormat="1" hidden="1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22"/>
      <c r="U26" s="122"/>
      <c r="V26" s="122"/>
      <c r="W26" s="122"/>
      <c r="X26" s="122"/>
      <c r="Y26" s="4"/>
      <c r="Z26" s="4"/>
      <c r="AA26" s="4"/>
      <c r="AC26" s="3"/>
      <c r="AD26" s="3"/>
    </row>
    <row r="27" spans="1:30" s="2" customFormat="1" hidden="1" x14ac:dyDescent="0.25">
      <c r="A27" s="1"/>
      <c r="B27" s="209" t="s">
        <v>14</v>
      </c>
      <c r="C27" s="209"/>
      <c r="D27" s="209" t="s">
        <v>15</v>
      </c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4"/>
      <c r="AA27" s="4"/>
      <c r="AC27" s="3"/>
      <c r="AD27" s="3"/>
    </row>
    <row r="28" spans="1:30" s="2" customFormat="1" ht="12.75" customHeight="1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2"/>
      <c r="U28" s="122"/>
      <c r="V28" s="122"/>
      <c r="W28" s="122"/>
      <c r="X28" s="122"/>
      <c r="Y28" s="4"/>
      <c r="Z28" s="4"/>
      <c r="AA28" s="4"/>
      <c r="AC28" s="3"/>
      <c r="AD28" s="3"/>
    </row>
    <row r="29" spans="1:30" s="59" customFormat="1" x14ac:dyDescent="0.25">
      <c r="A29" s="56"/>
      <c r="B29" s="73"/>
      <c r="C29" s="73"/>
      <c r="D29" s="58"/>
      <c r="E29" s="58"/>
      <c r="F29" s="73"/>
      <c r="G29" s="4"/>
      <c r="H29" s="4"/>
      <c r="I29" s="22"/>
      <c r="J29" s="109" t="s">
        <v>339</v>
      </c>
      <c r="K29" s="105"/>
      <c r="L29" s="99"/>
      <c r="M29" s="99"/>
      <c r="N29" s="53"/>
      <c r="O29" s="53"/>
      <c r="P29" s="109" t="s">
        <v>35</v>
      </c>
      <c r="Q29" s="105"/>
      <c r="R29" s="99"/>
      <c r="S29" s="99"/>
      <c r="T29" s="133"/>
      <c r="U29" s="134"/>
      <c r="V29" s="133"/>
      <c r="W29" s="134" t="s">
        <v>35</v>
      </c>
      <c r="X29" s="135"/>
      <c r="Y29" s="58"/>
      <c r="Z29" s="58"/>
      <c r="AA29" s="58"/>
      <c r="AC29" s="57"/>
      <c r="AD29" s="57"/>
    </row>
    <row r="30" spans="1:30" s="2" customFormat="1" ht="18" customHeight="1" x14ac:dyDescent="0.25">
      <c r="A30" s="1"/>
      <c r="D30" s="86" t="s">
        <v>16</v>
      </c>
      <c r="E30" s="102"/>
      <c r="F30" s="102" t="s">
        <v>42</v>
      </c>
      <c r="G30" s="101"/>
      <c r="H30" s="23"/>
      <c r="I30" s="87"/>
      <c r="J30" s="109" t="s">
        <v>336</v>
      </c>
      <c r="K30" s="105"/>
      <c r="L30" s="99"/>
      <c r="M30" s="99"/>
      <c r="N30" s="54"/>
      <c r="O30" s="54"/>
      <c r="P30" s="110" t="s">
        <v>36</v>
      </c>
      <c r="Q30" s="105"/>
      <c r="R30" s="100"/>
      <c r="S30" s="100"/>
      <c r="T30" s="136"/>
      <c r="U30" s="137"/>
      <c r="V30" s="136"/>
      <c r="W30" s="137" t="s">
        <v>36</v>
      </c>
      <c r="X30" s="138"/>
      <c r="Y30" s="68"/>
      <c r="Z30" s="68"/>
      <c r="AA30" s="36"/>
      <c r="AB30" s="64"/>
      <c r="AC30" s="63"/>
      <c r="AD30" s="63"/>
    </row>
    <row r="31" spans="1:30" s="2" customFormat="1" ht="18" customHeight="1" x14ac:dyDescent="0.25">
      <c r="A31" s="1"/>
      <c r="C31" s="106" t="s">
        <v>12</v>
      </c>
      <c r="D31" s="23"/>
      <c r="E31" s="107" t="s">
        <v>13</v>
      </c>
      <c r="F31" s="144"/>
      <c r="G31" s="144"/>
      <c r="H31" s="27"/>
      <c r="I31" s="36"/>
      <c r="J31" s="110" t="s">
        <v>337</v>
      </c>
      <c r="K31" s="105"/>
      <c r="L31" s="100"/>
      <c r="M31" s="100"/>
      <c r="N31" s="51"/>
      <c r="O31" s="51"/>
      <c r="P31" s="110" t="s">
        <v>37</v>
      </c>
      <c r="Q31" s="105"/>
      <c r="R31" s="100"/>
      <c r="S31" s="100"/>
      <c r="T31" s="136"/>
      <c r="U31" s="137"/>
      <c r="V31" s="136"/>
      <c r="W31" s="137" t="s">
        <v>37</v>
      </c>
      <c r="X31" s="139"/>
      <c r="Y31" s="69"/>
      <c r="Z31" s="60"/>
      <c r="AA31" s="60"/>
      <c r="AB31" s="64"/>
      <c r="AC31" s="63"/>
      <c r="AD31" s="63"/>
    </row>
    <row r="32" spans="1:30" s="2" customFormat="1" x14ac:dyDescent="0.25">
      <c r="A32" s="1"/>
      <c r="B32" s="81"/>
      <c r="C32" s="81"/>
      <c r="D32" s="36"/>
      <c r="E32" s="36"/>
      <c r="F32" s="81"/>
      <c r="G32" s="4"/>
      <c r="H32" s="4"/>
      <c r="I32" s="60"/>
      <c r="J32" s="95"/>
      <c r="K32" s="105"/>
      <c r="L32" s="95"/>
      <c r="M32" s="95"/>
      <c r="N32" s="50"/>
      <c r="O32" s="50"/>
      <c r="P32" s="95"/>
      <c r="Q32" s="105"/>
      <c r="R32" s="95"/>
      <c r="S32" s="95"/>
      <c r="T32" s="136"/>
      <c r="U32" s="122"/>
      <c r="V32" s="136"/>
      <c r="W32" s="122"/>
      <c r="X32" s="140"/>
      <c r="Y32" s="36"/>
      <c r="Z32" s="60"/>
      <c r="AA32" s="60"/>
      <c r="AB32" s="64"/>
      <c r="AC32" s="63"/>
      <c r="AD32" s="63"/>
    </row>
    <row r="33" spans="9:23" x14ac:dyDescent="0.25">
      <c r="J33" s="94"/>
      <c r="K33" s="94"/>
      <c r="L33" s="94"/>
      <c r="M33" s="94"/>
      <c r="N33" s="52"/>
      <c r="O33" s="52"/>
      <c r="P33" s="94"/>
      <c r="Q33" s="94"/>
      <c r="R33" s="94"/>
      <c r="S33" s="94"/>
      <c r="T33" s="115"/>
      <c r="U33" s="115"/>
      <c r="V33" s="115"/>
      <c r="W33" s="115"/>
    </row>
    <row r="34" spans="9:23" x14ac:dyDescent="0.25">
      <c r="I34" s="87"/>
      <c r="J34" s="94"/>
      <c r="K34" s="94"/>
      <c r="L34" s="94"/>
      <c r="M34" s="94"/>
      <c r="N34" s="52"/>
      <c r="O34" s="52"/>
      <c r="P34" s="94"/>
      <c r="Q34" s="94"/>
      <c r="R34" s="94"/>
      <c r="S34" s="94"/>
      <c r="T34" s="115"/>
      <c r="U34" s="115"/>
      <c r="V34" s="115"/>
      <c r="W34" s="115"/>
    </row>
    <row r="35" spans="9:23" x14ac:dyDescent="0.25">
      <c r="J35" s="94"/>
      <c r="K35" s="94"/>
      <c r="L35" s="94"/>
      <c r="M35" s="94"/>
      <c r="N35" s="52"/>
      <c r="O35" s="52"/>
      <c r="P35" s="94"/>
      <c r="Q35" s="94"/>
      <c r="R35" s="94"/>
      <c r="S35" s="94"/>
      <c r="T35" s="115"/>
      <c r="U35" s="115"/>
      <c r="V35" s="115"/>
      <c r="W35" s="115"/>
    </row>
    <row r="36" spans="9:23" x14ac:dyDescent="0.25">
      <c r="J36" s="94"/>
      <c r="K36" s="94"/>
      <c r="L36" s="94"/>
      <c r="M36" s="94"/>
      <c r="N36" s="52"/>
      <c r="O36" s="52"/>
      <c r="P36" s="94"/>
      <c r="Q36" s="94"/>
      <c r="R36" s="94"/>
      <c r="S36" s="94"/>
      <c r="T36" s="115"/>
      <c r="U36" s="115"/>
      <c r="V36" s="115"/>
      <c r="W36" s="115"/>
    </row>
    <row r="37" spans="9:23" x14ac:dyDescent="0.25">
      <c r="J37" s="108" t="s">
        <v>338</v>
      </c>
      <c r="K37" s="94"/>
      <c r="L37" s="101"/>
      <c r="M37" s="101"/>
      <c r="N37" s="55"/>
      <c r="O37" s="55"/>
      <c r="P37" s="108" t="s">
        <v>38</v>
      </c>
      <c r="Q37" s="94"/>
      <c r="R37" s="101"/>
      <c r="S37" s="101"/>
      <c r="T37" s="115"/>
      <c r="U37" s="141"/>
      <c r="V37" s="115"/>
      <c r="W37" s="141" t="s">
        <v>38</v>
      </c>
    </row>
  </sheetData>
  <sheetProtection formatCells="0" formatColumns="0" formatRows="0" insertColumns="0" insertRows="0" insertHyperlinks="0" deleteColumns="0" deleteRows="0" sort="0" autoFilter="0" pivotTables="0"/>
  <mergeCells count="35">
    <mergeCell ref="B27:C27"/>
    <mergeCell ref="D27:H27"/>
    <mergeCell ref="I27:Y27"/>
    <mergeCell ref="B21:C21"/>
    <mergeCell ref="D21:G21"/>
    <mergeCell ref="M9:M10"/>
    <mergeCell ref="N9:N10"/>
    <mergeCell ref="O9:O10"/>
    <mergeCell ref="F2:M2"/>
    <mergeCell ref="O2:S2"/>
    <mergeCell ref="O3:S3"/>
    <mergeCell ref="F3:M3"/>
    <mergeCell ref="F4:M4"/>
    <mergeCell ref="G9:G10"/>
    <mergeCell ref="H9:H10"/>
    <mergeCell ref="I9:I10"/>
    <mergeCell ref="J9:J10"/>
    <mergeCell ref="K9:K10"/>
    <mergeCell ref="L9:L10"/>
    <mergeCell ref="AB9:AB10"/>
    <mergeCell ref="B11:F11"/>
    <mergeCell ref="Z9:Z11"/>
    <mergeCell ref="I18:Y18"/>
    <mergeCell ref="B19:G19"/>
    <mergeCell ref="I19:Y19"/>
    <mergeCell ref="R9:R10"/>
    <mergeCell ref="S9:S10"/>
    <mergeCell ref="T9:W9"/>
    <mergeCell ref="X9:X10"/>
    <mergeCell ref="Y9:Y10"/>
    <mergeCell ref="P9:Q9"/>
    <mergeCell ref="B9:B10"/>
    <mergeCell ref="C9:C10"/>
    <mergeCell ref="D9:E10"/>
    <mergeCell ref="F9:F10"/>
  </mergeCells>
  <conditionalFormatting sqref="C12">
    <cfRule type="duplicateValues" dxfId="6" priority="2" stopIfTrue="1"/>
    <cfRule type="duplicateValues" dxfId="5" priority="3" stopIfTrue="1"/>
  </conditionalFormatting>
  <conditionalFormatting sqref="C12">
    <cfRule type="duplicateValues" dxfId="4" priority="1"/>
  </conditionalFormatting>
  <conditionalFormatting sqref="C12:C16">
    <cfRule type="duplicateValues" dxfId="3" priority="1368" stopIfTrue="1"/>
    <cfRule type="duplicateValues" dxfId="2" priority="1369" stopIfTrue="1"/>
  </conditionalFormatting>
  <conditionalFormatting sqref="N12:N16">
    <cfRule type="duplicateValues" dxfId="1" priority="1370"/>
  </conditionalFormatting>
  <conditionalFormatting sqref="C12:C16">
    <cfRule type="duplicateValues" dxfId="0" priority="1371"/>
  </conditionalFormatting>
  <dataValidations count="1">
    <dataValidation allowBlank="1" showInputMessage="1" showErrorMessage="1" errorTitle="Không xóa dữ liệu" error="Không xóa dữ liệu" prompt="Không xóa dữ liệu" sqref="AD3 AD5:AD10"/>
  </dataValidations>
  <pageMargins left="0.41" right="0" top="0.48" bottom="0" header="0" footer="0"/>
  <pageSetup paperSize="9" scale="95" orientation="portrait" r:id="rId1"/>
  <headerFooter alignWithMargins="0">
    <oddFooter>&amp;R&amp;"Times New Roman,Italic"&amp;11Trang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 ĐẦU RA B1</vt:lpstr>
      <vt:lpstr>TA ĐẦU RA B2</vt:lpstr>
      <vt:lpstr>'TA ĐẦU RA B1'!Print_Area</vt:lpstr>
      <vt:lpstr>'TA ĐẦU RA B2'!Print_Area</vt:lpstr>
      <vt:lpstr>'TA ĐẦU RA B1'!Print_Titles</vt:lpstr>
      <vt:lpstr>'TA ĐẦU RA B2'!Print_Titles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MAYTINH</cp:lastModifiedBy>
  <cp:lastPrinted>2019-12-20T11:42:49Z</cp:lastPrinted>
  <dcterms:created xsi:type="dcterms:W3CDTF">2013-11-05T07:13:22Z</dcterms:created>
  <dcterms:modified xsi:type="dcterms:W3CDTF">2019-12-30T07:37:19Z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7a863701-4c67-4003-b2dd-3a7e2788f687</vt:lpwstr>
  </property>
</Properties>
</file>