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O THI\TIENG ANH DAU VAO VA RA\KET QUA THI TIENG ANH\"/>
    </mc:Choice>
  </mc:AlternateContent>
  <xr:revisionPtr revIDLastSave="0" documentId="13_ncr:1_{9E6E1120-E18F-48CA-A3B9-27F1D3DB48EA}" xr6:coauthVersionLast="47" xr6:coauthVersionMax="47" xr10:uidLastSave="{00000000-0000-0000-0000-000000000000}"/>
  <bookViews>
    <workbookView xWindow="-120" yWindow="-120" windowWidth="20730" windowHeight="11160" tabRatio="936" activeTab="1" xr2:uid="{00000000-000D-0000-FFFF-FFFF00000000}"/>
  </bookViews>
  <sheets>
    <sheet name="B2" sheetId="12" r:id="rId1"/>
    <sheet name="B1" sheetId="11" r:id="rId2"/>
    <sheet name="A2" sheetId="10" state="hidden" r:id="rId3"/>
  </sheets>
  <definedNames>
    <definedName name="_xlnm._FilterDatabase" localSheetId="2" hidden="1">'A2'!$A$10:$AE$59</definedName>
    <definedName name="_xlnm._FilterDatabase" localSheetId="1" hidden="1">'B1'!$A$10:$AC$51</definedName>
    <definedName name="_xlnm._FilterDatabase" localSheetId="0" hidden="1">'B2'!$A$10:$AC$16</definedName>
    <definedName name="date_time" localSheetId="2">#REF!</definedName>
    <definedName name="date_time" localSheetId="1">#REF!</definedName>
    <definedName name="date_time" localSheetId="0">#REF!</definedName>
    <definedName name="date_time">#REF!</definedName>
    <definedName name="DB" localSheetId="2">#REF!</definedName>
    <definedName name="DB" localSheetId="1">#REF!</definedName>
    <definedName name="DB" localSheetId="0">#REF!</definedName>
    <definedName name="DB">#REF!</definedName>
    <definedName name="_xlnm.Print_Titles" localSheetId="2">'A2'!$9:$11</definedName>
    <definedName name="_xlnm.Print_Titles" localSheetId="1">'B1'!$9:$11</definedName>
    <definedName name="_xlnm.Print_Titles" localSheetId="0">'B2'!$9:$11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51" i="11" l="1"/>
  <c r="Y48" i="11"/>
  <c r="Y45" i="11"/>
  <c r="Y38" i="11"/>
  <c r="Y39" i="11"/>
  <c r="Y33" i="11"/>
  <c r="Y34" i="11"/>
  <c r="Y35" i="11"/>
  <c r="Y36" i="11"/>
  <c r="Y37" i="11"/>
  <c r="Y29" i="11"/>
  <c r="Y30" i="11"/>
  <c r="Y26" i="11"/>
  <c r="Y19" i="11"/>
  <c r="Y20" i="11"/>
  <c r="Y21" i="11"/>
  <c r="Y14" i="11"/>
  <c r="Y15" i="11"/>
  <c r="Y16" i="11"/>
  <c r="Y13" i="12"/>
  <c r="Y14" i="12"/>
  <c r="Y16" i="12"/>
  <c r="X16" i="12"/>
  <c r="Z16" i="12" s="1"/>
  <c r="X44" i="11" l="1"/>
  <c r="Z44" i="11" s="1"/>
  <c r="X50" i="11"/>
  <c r="Y50" i="11" s="1"/>
  <c r="X32" i="11"/>
  <c r="Y32" i="11" s="1"/>
  <c r="X33" i="11"/>
  <c r="Z33" i="11" s="1"/>
  <c r="X42" i="11"/>
  <c r="Z42" i="11" s="1"/>
  <c r="X38" i="11"/>
  <c r="X34" i="11"/>
  <c r="Z34" i="11" s="1"/>
  <c r="X47" i="11"/>
  <c r="Z47" i="11" s="1"/>
  <c r="X45" i="11"/>
  <c r="Z45" i="11" s="1"/>
  <c r="X48" i="11"/>
  <c r="X37" i="11"/>
  <c r="Z37" i="11" s="1"/>
  <c r="X36" i="11"/>
  <c r="Z36" i="11" s="1"/>
  <c r="X51" i="11"/>
  <c r="Z51" i="11" s="1"/>
  <c r="X39" i="11"/>
  <c r="X15" i="11"/>
  <c r="Z15" i="11" s="1"/>
  <c r="Z49" i="11"/>
  <c r="Z46" i="11"/>
  <c r="Z41" i="11"/>
  <c r="Z40" i="11"/>
  <c r="Z31" i="11"/>
  <c r="Z24" i="11"/>
  <c r="Z22" i="11"/>
  <c r="Z17" i="11"/>
  <c r="Z15" i="12"/>
  <c r="X14" i="12"/>
  <c r="X12" i="12"/>
  <c r="Z12" i="12" s="1"/>
  <c r="X13" i="12"/>
  <c r="Z13" i="12" s="1"/>
  <c r="Z12" i="11"/>
  <c r="X35" i="11"/>
  <c r="Z35" i="11" s="1"/>
  <c r="X25" i="11"/>
  <c r="Z25" i="11" s="1"/>
  <c r="X13" i="11"/>
  <c r="Y13" i="11" s="1"/>
  <c r="X29" i="11"/>
  <c r="Z29" i="11" s="1"/>
  <c r="X14" i="11"/>
  <c r="X16" i="11"/>
  <c r="Z16" i="11" s="1"/>
  <c r="X30" i="11"/>
  <c r="X18" i="11"/>
  <c r="Z18" i="11" s="1"/>
  <c r="X28" i="11"/>
  <c r="Z28" i="11" s="1"/>
  <c r="X20" i="11"/>
  <c r="Z20" i="11" s="1"/>
  <c r="X19" i="11"/>
  <c r="X26" i="11"/>
  <c r="Z26" i="11" s="1"/>
  <c r="X21" i="11"/>
  <c r="X23" i="11"/>
  <c r="Z23" i="11" s="1"/>
  <c r="Z32" i="11" l="1"/>
  <c r="Z48" i="11"/>
  <c r="Z50" i="11"/>
  <c r="Z39" i="11"/>
  <c r="Z38" i="11"/>
  <c r="Z27" i="11"/>
  <c r="Z43" i="11"/>
  <c r="Y47" i="11"/>
  <c r="Y42" i="11"/>
  <c r="Y44" i="11"/>
  <c r="Z19" i="11"/>
  <c r="Y18" i="11"/>
  <c r="Z30" i="11"/>
  <c r="Z13" i="11"/>
  <c r="Y12" i="12"/>
  <c r="Z14" i="12"/>
  <c r="Y28" i="11"/>
  <c r="Y23" i="11"/>
  <c r="Z21" i="11"/>
  <c r="Z14" i="11"/>
  <c r="Y25" i="11"/>
  <c r="Z13" i="10"/>
  <c r="Z14" i="10"/>
  <c r="AB14" i="10" s="1"/>
  <c r="Z15" i="10"/>
  <c r="AB15" i="10" s="1"/>
  <c r="Z16" i="10"/>
  <c r="AB16" i="10" s="1"/>
  <c r="Z17" i="10"/>
  <c r="Z18" i="10"/>
  <c r="Z19" i="10"/>
  <c r="AB19" i="10" s="1"/>
  <c r="AB34" i="10"/>
  <c r="AB35" i="10"/>
  <c r="Z20" i="10"/>
  <c r="AB36" i="10" s="1"/>
  <c r="AB37" i="10"/>
  <c r="AB38" i="10"/>
  <c r="Z21" i="10"/>
  <c r="AB39" i="10" s="1"/>
  <c r="Z22" i="10"/>
  <c r="AB40" i="10" s="1"/>
  <c r="AB41" i="10"/>
  <c r="AB42" i="10"/>
  <c r="Z23" i="10"/>
  <c r="AB43" i="10" s="1"/>
  <c r="Z24" i="10"/>
  <c r="AB44" i="10" s="1"/>
  <c r="AB45" i="10"/>
  <c r="Z25" i="10"/>
  <c r="AB46" i="10" s="1"/>
  <c r="AB47" i="10"/>
  <c r="AB48" i="10"/>
  <c r="Z26" i="10"/>
  <c r="AB49" i="10" s="1"/>
  <c r="Z27" i="10"/>
  <c r="AB50" i="10" s="1"/>
  <c r="AB51" i="10"/>
  <c r="AB52" i="10"/>
  <c r="Z28" i="10"/>
  <c r="AB53" i="10" s="1"/>
  <c r="Z29" i="10"/>
  <c r="AB54" i="10" s="1"/>
  <c r="Z30" i="10"/>
  <c r="AB55" i="10" s="1"/>
  <c r="Z31" i="10"/>
  <c r="AB56" i="10" s="1"/>
  <c r="Z32" i="10"/>
  <c r="AB57" i="10" s="1"/>
  <c r="Z33" i="10"/>
  <c r="AB58" i="10" s="1"/>
  <c r="AB59" i="10"/>
  <c r="AB27" i="10" l="1"/>
  <c r="AB20" i="10"/>
  <c r="AB26" i="10"/>
  <c r="AB31" i="10"/>
  <c r="AB30" i="10"/>
  <c r="AB33" i="10"/>
  <c r="AB29" i="10"/>
  <c r="AB25" i="10"/>
  <c r="AB22" i="10"/>
  <c r="AB18" i="10"/>
  <c r="AB32" i="10"/>
  <c r="AB28" i="10"/>
  <c r="AB24" i="10"/>
  <c r="AB21" i="10"/>
  <c r="AB17" i="10"/>
  <c r="AB13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B23" i="10"/>
  <c r="AA13" i="10"/>
  <c r="Z12" i="10" l="1"/>
  <c r="AB12" i="10" s="1"/>
  <c r="AA12" i="10" l="1"/>
</calcChain>
</file>

<file path=xl/sharedStrings.xml><?xml version="1.0" encoding="utf-8"?>
<sst xmlns="http://schemas.openxmlformats.org/spreadsheetml/2006/main" count="797" uniqueCount="268">
  <si>
    <t>Số
TT</t>
  </si>
  <si>
    <t>Mã SV</t>
  </si>
  <si>
    <t>Họ và tên</t>
  </si>
  <si>
    <t>Lớp</t>
  </si>
  <si>
    <t>Điểm CC</t>
  </si>
  <si>
    <t>Mã đề</t>
  </si>
  <si>
    <t>Ký tên</t>
  </si>
  <si>
    <t>Số Phách</t>
  </si>
  <si>
    <t>Ghi chú</t>
  </si>
  <si>
    <t>Trọng số:</t>
  </si>
  <si>
    <t/>
  </si>
  <si>
    <t>SỐ 1</t>
  </si>
  <si>
    <t>SỐ 2</t>
  </si>
  <si>
    <t>CÁN BỘ COI THI</t>
  </si>
  <si>
    <t>Phòng thi</t>
  </si>
  <si>
    <t>DANH SÁCH SINH VIÊN DỰ THI</t>
  </si>
  <si>
    <t>Giờ thi:</t>
  </si>
  <si>
    <t>Ngày thi:</t>
  </si>
  <si>
    <t>Điểm kỹ năng</t>
  </si>
  <si>
    <t>ĐỌC</t>
  </si>
  <si>
    <t>VIẾT</t>
  </si>
  <si>
    <t>NGHE</t>
  </si>
  <si>
    <t>NÓI</t>
  </si>
  <si>
    <t>Tổng điểm</t>
  </si>
  <si>
    <t>Tổng điểm (thang điểm 10)</t>
  </si>
  <si>
    <t>Điểm thi</t>
  </si>
  <si>
    <t>Anh</t>
  </si>
  <si>
    <t>08h00</t>
  </si>
  <si>
    <t>Hoàng</t>
  </si>
  <si>
    <t>Dũng</t>
  </si>
  <si>
    <t>Tuấn</t>
  </si>
  <si>
    <t xml:space="preserve">HỌC VIỆN CÔNG NGHỆ </t>
  </si>
  <si>
    <t>BƯU CHÍNH VIỄN THÔNG</t>
  </si>
  <si>
    <t>Trình độ:</t>
  </si>
  <si>
    <t>KẾT QUẢ THI</t>
  </si>
  <si>
    <t xml:space="preserve">Kỹ năng: </t>
  </si>
  <si>
    <t>Nói</t>
  </si>
  <si>
    <t>Nghe, Đọc, Viết</t>
  </si>
  <si>
    <t>13h30'</t>
  </si>
  <si>
    <t>KT. GIÁM ĐỐC</t>
  </si>
  <si>
    <t>PHÓ GIÁM ĐỐC</t>
  </si>
  <si>
    <t>CHỦ TỊCH HỘI ĐỒNG THI</t>
  </si>
  <si>
    <t>PGS. TS. Trần Quang Anh</t>
  </si>
  <si>
    <t>Bằng chữ</t>
  </si>
  <si>
    <t>Bằng số</t>
  </si>
  <si>
    <t>BỘ THÔNG TIN VÀ TRUYỀN THÔNG</t>
  </si>
  <si>
    <t xml:space="preserve"> </t>
  </si>
  <si>
    <t>Nhật</t>
  </si>
  <si>
    <t>Long</t>
  </si>
  <si>
    <t>Nguyễn Văn</t>
  </si>
  <si>
    <t>X</t>
  </si>
  <si>
    <t>NGƯỜI LẬP DANH SÁCH</t>
  </si>
  <si>
    <t>TRUNG TÂM KT&amp;ĐBCLGD</t>
  </si>
  <si>
    <t>Trịnh Thị Hằng</t>
  </si>
  <si>
    <t>Trần Thị Mỹ Hạnh</t>
  </si>
  <si>
    <t>Bùi Tuấn</t>
  </si>
  <si>
    <t>Nguyễn Thành</t>
  </si>
  <si>
    <t>Bùi Văn</t>
  </si>
  <si>
    <t>Điệp</t>
  </si>
  <si>
    <t>Vũ Minh</t>
  </si>
  <si>
    <t>Nguyễn Tiến</t>
  </si>
  <si>
    <t>Nguyễn Trường</t>
  </si>
  <si>
    <t>Giang</t>
  </si>
  <si>
    <t>Hiện</t>
  </si>
  <si>
    <t>Nguyễn Trọng</t>
  </si>
  <si>
    <t>Hiệp</t>
  </si>
  <si>
    <t>Hiếu</t>
  </si>
  <si>
    <t>Đào Duy</t>
  </si>
  <si>
    <t>Nam</t>
  </si>
  <si>
    <t>Phong</t>
  </si>
  <si>
    <t>Nguyễn Tràng</t>
  </si>
  <si>
    <t>Nguyễn Thu</t>
  </si>
  <si>
    <t>Phương</t>
  </si>
  <si>
    <t>Bùi Thị</t>
  </si>
  <si>
    <t>Trần Trọng</t>
  </si>
  <si>
    <t>Tấn</t>
  </si>
  <si>
    <t>Chu Thị</t>
  </si>
  <si>
    <t>Thủy</t>
  </si>
  <si>
    <t>Tạ Xuân</t>
  </si>
  <si>
    <t>Trường</t>
  </si>
  <si>
    <t>Phạm Văn</t>
  </si>
  <si>
    <t>Tuân</t>
  </si>
  <si>
    <t>Nguyễn Mạnh</t>
  </si>
  <si>
    <t>Nguyễn Lâm</t>
  </si>
  <si>
    <t>Tùng</t>
  </si>
  <si>
    <t>Nguyễn Anh</t>
  </si>
  <si>
    <t>Phương Anh</t>
  </si>
  <si>
    <t>Khiết</t>
  </si>
  <si>
    <t>B18DNUD002</t>
  </si>
  <si>
    <t>B18DNUD058</t>
  </si>
  <si>
    <t>B18DNUD015</t>
  </si>
  <si>
    <t>B18DNUD017</t>
  </si>
  <si>
    <t>B18DNTK039</t>
  </si>
  <si>
    <t>B18DNUD018</t>
  </si>
  <si>
    <t>B18DNTK013</t>
  </si>
  <si>
    <t>B18DNTK040</t>
  </si>
  <si>
    <t>B18DNUD032</t>
  </si>
  <si>
    <t>B18DNTK025</t>
  </si>
  <si>
    <t>B18DNUD034</t>
  </si>
  <si>
    <t>B18DNUD035</t>
  </si>
  <si>
    <t>B18DNTK042</t>
  </si>
  <si>
    <t>B18DNTK030</t>
  </si>
  <si>
    <t>B18DNUD048</t>
  </si>
  <si>
    <t>B18DNTK044</t>
  </si>
  <si>
    <t>B18DNUD052</t>
  </si>
  <si>
    <t>B18DNUD054</t>
  </si>
  <si>
    <t>B18DNUD055</t>
  </si>
  <si>
    <t>B18DNTK022</t>
  </si>
  <si>
    <t>B18DNUD051</t>
  </si>
  <si>
    <t>B18DNUD025</t>
  </si>
  <si>
    <t>C18DNUD01-B</t>
  </si>
  <si>
    <t>C18DNTK01-B</t>
  </si>
  <si>
    <t xml:space="preserve">DANH SÁCH SINH VIÊN DỰ THI </t>
  </si>
  <si>
    <t>Nghe</t>
  </si>
  <si>
    <t>Đọc</t>
  </si>
  <si>
    <t>Viết</t>
  </si>
  <si>
    <t>Kỳ thi chuẩn đầu ra Tiếng Anh hệ Cao đẳng nghề năm 2022</t>
  </si>
  <si>
    <t xml:space="preserve">TIẾNG ANH A2  </t>
  </si>
  <si>
    <t xml:space="preserve">TIẾNG ANH B1  </t>
  </si>
  <si>
    <t xml:space="preserve">TIẾNG ANH B2  </t>
  </si>
  <si>
    <t>31/03/2022</t>
  </si>
  <si>
    <t>Hải</t>
  </si>
  <si>
    <t>Nghĩa</t>
  </si>
  <si>
    <t>Hà Nội, ngày 08 tháng 04 năm 2022</t>
  </si>
  <si>
    <t>Kỳ thi chuẩn đầu ra Tiếng Anh hệ Cao đẳng nghề Đợt 1.2022</t>
  </si>
  <si>
    <t>Kỳ thi chuẩn đầu ra Tiếng Anh hệ Đại học Đợt 2.2022</t>
  </si>
  <si>
    <t>B18DCTT009</t>
  </si>
  <si>
    <t>Nguyễn Vũ Ngọc</t>
  </si>
  <si>
    <t>B18DCMR025</t>
  </si>
  <si>
    <t>Ngô Xuân</t>
  </si>
  <si>
    <t>Bách</t>
  </si>
  <si>
    <t>B18DCTT013</t>
  </si>
  <si>
    <t>Cao Lan</t>
  </si>
  <si>
    <t>Chi</t>
  </si>
  <si>
    <t>B18DCMR029</t>
  </si>
  <si>
    <t>Trương Thị</t>
  </si>
  <si>
    <t>Cúc</t>
  </si>
  <si>
    <t>B18DCTT025</t>
  </si>
  <si>
    <t>Nguyễn Hải</t>
  </si>
  <si>
    <t>Đăng</t>
  </si>
  <si>
    <t>B18DCTT024</t>
  </si>
  <si>
    <t>Vũ Hoàng Minh</t>
  </si>
  <si>
    <t>Đạt</t>
  </si>
  <si>
    <t>B17DCVT059</t>
  </si>
  <si>
    <t>Trịnh Xuân</t>
  </si>
  <si>
    <t>B17DCCN133</t>
  </si>
  <si>
    <t>Nguyễn Phương</t>
  </si>
  <si>
    <t>Đông</t>
  </si>
  <si>
    <t>B18DCDT052</t>
  </si>
  <si>
    <t>Nguyễn Khắc</t>
  </si>
  <si>
    <t>B18DCDT058</t>
  </si>
  <si>
    <t>Đức</t>
  </si>
  <si>
    <t>B17DCVT078</t>
  </si>
  <si>
    <t>B18DCTT022</t>
  </si>
  <si>
    <t>Lê Duy</t>
  </si>
  <si>
    <t>Dương</t>
  </si>
  <si>
    <t>B18DCAT042</t>
  </si>
  <si>
    <t>Vũ Đức</t>
  </si>
  <si>
    <t>Duy</t>
  </si>
  <si>
    <t>B18DCTT028</t>
  </si>
  <si>
    <t>Lê Minh</t>
  </si>
  <si>
    <t>B18DCMR062</t>
  </si>
  <si>
    <t>Nguyễn Thị Mỹ</t>
  </si>
  <si>
    <t>Hạnh</t>
  </si>
  <si>
    <t>B18DCTT033</t>
  </si>
  <si>
    <t>Đoàn Quang</t>
  </si>
  <si>
    <t>B18DCTT038</t>
  </si>
  <si>
    <t>Phan Thị Bảo</t>
  </si>
  <si>
    <t>Hoa</t>
  </si>
  <si>
    <t>B18DCTT048</t>
  </si>
  <si>
    <t>Bùi Trung</t>
  </si>
  <si>
    <t>Kiên</t>
  </si>
  <si>
    <t>B18DCCN376</t>
  </si>
  <si>
    <t>Nguyễn Xuân</t>
  </si>
  <si>
    <t>Lộc</t>
  </si>
  <si>
    <t>B18DCTT064</t>
  </si>
  <si>
    <t>Nguyễn Hiền</t>
  </si>
  <si>
    <t>Lương</t>
  </si>
  <si>
    <t>B18DCTT071</t>
  </si>
  <si>
    <t>Phạm Nhật</t>
  </si>
  <si>
    <t>Minh</t>
  </si>
  <si>
    <t>B18DCTT066</t>
  </si>
  <si>
    <t>Lê Hà Hoàng</t>
  </si>
  <si>
    <t>B18DCTT078</t>
  </si>
  <si>
    <t>Nguyễn Thế</t>
  </si>
  <si>
    <t>B18DCTT077</t>
  </si>
  <si>
    <t>Nguyễn Tùng</t>
  </si>
  <si>
    <t>B18DCTT074</t>
  </si>
  <si>
    <t>Ngạc Đình</t>
  </si>
  <si>
    <t>B17DCCN462</t>
  </si>
  <si>
    <t>Nguyễn Huy</t>
  </si>
  <si>
    <t>B17DCPT155</t>
  </si>
  <si>
    <t>Hoàng Hải</t>
  </si>
  <si>
    <t>Nhi</t>
  </si>
  <si>
    <t>B16DCVT233</t>
  </si>
  <si>
    <t>Nguyễn Ngọc</t>
  </si>
  <si>
    <t>Ninh</t>
  </si>
  <si>
    <t>B18DCTT093</t>
  </si>
  <si>
    <t>Nguyễn Thị Thanh</t>
  </si>
  <si>
    <t>B18DCTT097</t>
  </si>
  <si>
    <t>Nguyễn Đức</t>
  </si>
  <si>
    <t>Quyền</t>
  </si>
  <si>
    <t>B18DCTT128</t>
  </si>
  <si>
    <t>Đỗ Văn</t>
  </si>
  <si>
    <t>Xuân</t>
  </si>
  <si>
    <t>D18CQTT01-B</t>
  </si>
  <si>
    <t>D18IMR1</t>
  </si>
  <si>
    <t>D18PMR</t>
  </si>
  <si>
    <t>D18CQTT02-B</t>
  </si>
  <si>
    <t>D17CQVT03-B</t>
  </si>
  <si>
    <t>D17CNPM1</t>
  </si>
  <si>
    <t>D18DTMT2</t>
  </si>
  <si>
    <t>E18CQCN02-B</t>
  </si>
  <si>
    <t>D17CQVT06-B</t>
  </si>
  <si>
    <t>D17CNPM3</t>
  </si>
  <si>
    <t>D17PTDPT1</t>
  </si>
  <si>
    <t>D16CQVT01-B</t>
  </si>
  <si>
    <t>30/07/2022</t>
  </si>
  <si>
    <t>B17DCVT325</t>
  </si>
  <si>
    <t>B17DCCN222</t>
  </si>
  <si>
    <t>B17DCTT009</t>
  </si>
  <si>
    <t>B18DCQT059</t>
  </si>
  <si>
    <t>B17DCAT162</t>
  </si>
  <si>
    <t>B17DCCN391</t>
  </si>
  <si>
    <t>B18DCCN322</t>
  </si>
  <si>
    <t>B18DCQT083</t>
  </si>
  <si>
    <t>B18DCQT014</t>
  </si>
  <si>
    <t>B17DCCN671</t>
  </si>
  <si>
    <t>B18DCTT020</t>
  </si>
  <si>
    <t>B18DCCN674</t>
  </si>
  <si>
    <t>B17DCCN223</t>
  </si>
  <si>
    <t>Kiều Văn</t>
  </si>
  <si>
    <t>Thắng</t>
  </si>
  <si>
    <t>D17CQVT05-B</t>
  </si>
  <si>
    <t>Trần Đức</t>
  </si>
  <si>
    <t>D17HTTT3</t>
  </si>
  <si>
    <t>Vũ Đào Mỹ</t>
  </si>
  <si>
    <t>D17CQTT01-B</t>
  </si>
  <si>
    <t>Phạm Tiến</t>
  </si>
  <si>
    <t>D18QTDN1</t>
  </si>
  <si>
    <t>Bùi Đức</t>
  </si>
  <si>
    <t>D17CQAT02-B</t>
  </si>
  <si>
    <t>Đoàn Mạnh</t>
  </si>
  <si>
    <t>Hồ Sỹ</t>
  </si>
  <si>
    <t>Lâm</t>
  </si>
  <si>
    <t>D18CNPM2</t>
  </si>
  <si>
    <t>Lê Việt</t>
  </si>
  <si>
    <t>Linh</t>
  </si>
  <si>
    <t>D18QTDN2</t>
  </si>
  <si>
    <t>Vũ Hoàng</t>
  </si>
  <si>
    <t>D18TMDT1</t>
  </si>
  <si>
    <t>Trần Xuân</t>
  </si>
  <si>
    <t>Tuyên</t>
  </si>
  <si>
    <t>D17HTTT5</t>
  </si>
  <si>
    <t>Vũ Anh</t>
  </si>
  <si>
    <t>Vũ Việt</t>
  </si>
  <si>
    <t>Trung</t>
  </si>
  <si>
    <t>Bạch Duy</t>
  </si>
  <si>
    <t>E17CQCN02-B</t>
  </si>
  <si>
    <t>G02 - A2</t>
  </si>
  <si>
    <t>G03 - A2</t>
  </si>
  <si>
    <t>G05 - A2</t>
  </si>
  <si>
    <t>10h00</t>
  </si>
  <si>
    <t>Số tờ</t>
  </si>
  <si>
    <t>B18DCAT034</t>
  </si>
  <si>
    <t>Nguyễn Hoàng</t>
  </si>
  <si>
    <t>V</t>
  </si>
  <si>
    <t>Hà Nội, ngày 08 tháng 08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</si>
</sst>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_);[Red]\(0.0\)"/>
    <numFmt numFmtId="165" formatCode="0.0"/>
  </numFmts>
  <fonts count="49" x14ac:knownFonts="1">
    <font>
      <sz val="12"/>
      <name val=".VnTime"/>
    </font>
    <font>
      <sz val="11"/>
      <color theme="1"/>
      <name val="Calibri"/>
      <family val="2"/>
      <charset val="163"/>
      <scheme val="minor"/>
    </font>
    <font>
      <sz val="12"/>
      <name val=".VnTime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.VnTime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name val=".VnTime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1"/>
      <color indexed="8"/>
      <name val="Times New Roman"/>
      <family val="1"/>
    </font>
    <font>
      <sz val="11"/>
      <color indexed="9"/>
      <name val="Times New Roman"/>
      <family val="1"/>
    </font>
    <font>
      <b/>
      <sz val="15"/>
      <name val="Times New Roman"/>
      <family val="1"/>
    </font>
    <font>
      <sz val="11"/>
      <name val="Calibri"/>
      <family val="2"/>
      <charset val="163"/>
    </font>
    <font>
      <sz val="11"/>
      <name val="Calibri"/>
      <family val="2"/>
      <charset val="163"/>
    </font>
    <font>
      <sz val="12"/>
      <name val=".VnTime"/>
      <family val="2"/>
    </font>
    <font>
      <b/>
      <sz val="12"/>
      <name val="Times New Roman"/>
      <family val="1"/>
      <charset val="163"/>
    </font>
    <font>
      <sz val="14"/>
      <name val="Times New Roman"/>
      <family val="1"/>
    </font>
    <font>
      <b/>
      <u/>
      <sz val="11"/>
      <name val="Times New Roman"/>
      <family val="1"/>
    </font>
    <font>
      <b/>
      <u/>
      <sz val="12"/>
      <name val="Times New Roman"/>
      <family val="1"/>
    </font>
    <font>
      <b/>
      <sz val="11.5"/>
      <name val="Times New Roman"/>
      <family val="1"/>
    </font>
    <font>
      <b/>
      <sz val="15"/>
      <color theme="0"/>
      <name val="Times New Roman"/>
      <family val="1"/>
    </font>
    <font>
      <sz val="12"/>
      <color theme="0"/>
      <name val="Times New Roman"/>
      <family val="1"/>
    </font>
    <font>
      <b/>
      <sz val="11"/>
      <color rgb="FF7030A0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0"/>
      <name val="Times New Roman"/>
      <family val="1"/>
    </font>
    <font>
      <sz val="12"/>
      <color indexed="9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9" fillId="0" borderId="0"/>
    <xf numFmtId="0" fontId="2" fillId="23" borderId="7" applyNumberFormat="0" applyFont="0" applyAlignment="0" applyProtection="0"/>
    <xf numFmtId="0" fontId="20" fillId="20" borderId="8" applyNumberFormat="0" applyAlignment="0" applyProtection="0"/>
    <xf numFmtId="0" fontId="3" fillId="0" borderId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32" fillId="0" borderId="0"/>
    <xf numFmtId="0" fontId="33" fillId="0" borderId="0"/>
    <xf numFmtId="0" fontId="34" fillId="23" borderId="7" applyNumberFormat="0" applyFont="0" applyAlignment="0" applyProtection="0"/>
    <xf numFmtId="0" fontId="1" fillId="0" borderId="0"/>
  </cellStyleXfs>
  <cellXfs count="336">
    <xf numFmtId="0" fontId="0" fillId="0" borderId="0" xfId="0"/>
    <xf numFmtId="0" fontId="27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7" fillId="0" borderId="0" xfId="41" applyFont="1" applyAlignment="1" applyProtection="1">
      <alignment horizontal="center"/>
      <protection locked="0"/>
    </xf>
    <xf numFmtId="0" fontId="25" fillId="0" borderId="0" xfId="41" applyFont="1" applyProtection="1">
      <protection locked="0"/>
    </xf>
    <xf numFmtId="0" fontId="26" fillId="0" borderId="0" xfId="41" applyFont="1" applyProtection="1">
      <protection locked="0"/>
    </xf>
    <xf numFmtId="0" fontId="26" fillId="24" borderId="11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vertical="center" textRotation="90" wrapText="1"/>
      <protection locked="0"/>
    </xf>
    <xf numFmtId="0" fontId="26" fillId="0" borderId="0" xfId="39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8" fillId="0" borderId="0" xfId="41" applyFont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4" fillId="0" borderId="14" xfId="0" applyFont="1" applyBorder="1" applyAlignment="1">
      <alignment horizontal="center" vertical="center"/>
    </xf>
    <xf numFmtId="49" fontId="35" fillId="0" borderId="0" xfId="41" applyNumberFormat="1" applyFont="1" applyAlignment="1" applyProtection="1">
      <alignment vertical="center"/>
      <protection locked="0"/>
    </xf>
    <xf numFmtId="0" fontId="25" fillId="0" borderId="0" xfId="48" applyFont="1" applyProtection="1">
      <protection locked="0"/>
    </xf>
    <xf numFmtId="0" fontId="27" fillId="0" borderId="0" xfId="48" applyFont="1" applyProtection="1">
      <protection locked="0"/>
    </xf>
    <xf numFmtId="0" fontId="26" fillId="0" borderId="0" xfId="48" applyFont="1" applyProtection="1">
      <protection locked="0"/>
    </xf>
    <xf numFmtId="0" fontId="28" fillId="0" borderId="0" xfId="48" applyFont="1" applyProtection="1">
      <protection locked="0"/>
    </xf>
    <xf numFmtId="0" fontId="27" fillId="0" borderId="0" xfId="0" applyFont="1" applyAlignment="1" applyProtection="1">
      <alignment vertical="center"/>
      <protection locked="0"/>
    </xf>
    <xf numFmtId="0" fontId="25" fillId="25" borderId="0" xfId="0" applyFont="1" applyFill="1" applyAlignment="1" applyProtection="1">
      <alignment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4" fillId="26" borderId="14" xfId="0" applyFont="1" applyFill="1" applyBorder="1" applyAlignment="1">
      <alignment horizontal="center" vertical="center"/>
    </xf>
    <xf numFmtId="0" fontId="26" fillId="0" borderId="24" xfId="0" applyFont="1" applyBorder="1" applyAlignment="1" applyProtection="1">
      <alignment vertical="center" textRotation="90" wrapText="1"/>
      <protection locked="0"/>
    </xf>
    <xf numFmtId="0" fontId="26" fillId="0" borderId="0" xfId="39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8" fillId="0" borderId="0" xfId="41" applyFont="1" applyAlignment="1" applyProtection="1">
      <alignment vertical="center"/>
      <protection locked="0"/>
    </xf>
    <xf numFmtId="0" fontId="28" fillId="0" borderId="0" xfId="41" applyFont="1" applyAlignment="1" applyProtection="1">
      <alignment horizontal="left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14" fontId="26" fillId="0" borderId="0" xfId="41" applyNumberFormat="1" applyFont="1" applyAlignment="1" applyProtection="1">
      <alignment vertical="center" wrapText="1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vertical="center"/>
      <protection locked="0"/>
    </xf>
    <xf numFmtId="0" fontId="36" fillId="0" borderId="0" xfId="0" applyFont="1" applyAlignment="1" applyProtection="1">
      <alignment horizontal="centerContinuous" vertical="center"/>
      <protection locked="0"/>
    </xf>
    <xf numFmtId="0" fontId="25" fillId="0" borderId="0" xfId="41" applyFont="1" applyAlignment="1" applyProtection="1">
      <alignment horizontal="centerContinuous"/>
      <protection locked="0"/>
    </xf>
    <xf numFmtId="0" fontId="37" fillId="0" borderId="0" xfId="41" applyFont="1" applyAlignment="1" applyProtection="1">
      <alignment horizontal="centerContinuous" vertical="center"/>
      <protection locked="0"/>
    </xf>
    <xf numFmtId="0" fontId="27" fillId="0" borderId="0" xfId="0" applyFont="1" applyAlignment="1" applyProtection="1">
      <alignment horizontal="centerContinuous"/>
      <protection locked="0"/>
    </xf>
    <xf numFmtId="0" fontId="25" fillId="0" borderId="0" xfId="0" applyFont="1" applyAlignment="1" applyProtection="1">
      <alignment horizontal="centerContinuous"/>
      <protection locked="0"/>
    </xf>
    <xf numFmtId="0" fontId="27" fillId="0" borderId="0" xfId="41" applyFont="1" applyAlignment="1" applyProtection="1">
      <alignment horizontal="centerContinuous"/>
      <protection locked="0"/>
    </xf>
    <xf numFmtId="0" fontId="38" fillId="0" borderId="0" xfId="41" applyFont="1" applyAlignment="1" applyProtection="1">
      <alignment horizontal="centerContinuous" vertical="center"/>
      <protection locked="0"/>
    </xf>
    <xf numFmtId="0" fontId="26" fillId="0" borderId="0" xfId="41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horizontal="centerContinuous"/>
      <protection locked="0"/>
    </xf>
    <xf numFmtId="0" fontId="26" fillId="0" borderId="0" xfId="41" applyFont="1" applyAlignment="1" applyProtection="1">
      <alignment horizontal="centerContinuous"/>
      <protection locked="0"/>
    </xf>
    <xf numFmtId="0" fontId="26" fillId="0" borderId="0" xfId="41" applyFont="1" applyAlignment="1" applyProtection="1">
      <alignment horizontal="centerContinuous" vertical="center"/>
      <protection locked="0"/>
    </xf>
    <xf numFmtId="14" fontId="26" fillId="0" borderId="0" xfId="41" quotePrefix="1" applyNumberFormat="1" applyFont="1" applyAlignment="1" applyProtection="1">
      <alignment vertical="center"/>
      <protection locked="0"/>
    </xf>
    <xf numFmtId="0" fontId="28" fillId="0" borderId="0" xfId="41" applyFont="1" applyAlignment="1" applyProtection="1">
      <alignment horizontal="centerContinuous" vertical="center"/>
      <protection locked="0"/>
    </xf>
    <xf numFmtId="0" fontId="26" fillId="0" borderId="0" xfId="41" applyFont="1" applyAlignment="1" applyProtection="1">
      <alignment horizontal="right" vertical="center"/>
      <protection locked="0"/>
    </xf>
    <xf numFmtId="0" fontId="26" fillId="0" borderId="0" xfId="39" applyFont="1" applyAlignment="1" applyProtection="1">
      <alignment horizontal="left" vertical="center"/>
      <protection locked="0"/>
    </xf>
    <xf numFmtId="0" fontId="28" fillId="0" borderId="0" xfId="41" applyFont="1" applyAlignment="1" applyProtection="1">
      <alignment horizontal="centerContinuous"/>
      <protection locked="0"/>
    </xf>
    <xf numFmtId="0" fontId="39" fillId="0" borderId="0" xfId="0" applyFont="1" applyAlignment="1" applyProtection="1">
      <alignment horizontal="centerContinuous"/>
      <protection locked="0"/>
    </xf>
    <xf numFmtId="0" fontId="31" fillId="26" borderId="0" xfId="41" applyFont="1" applyFill="1" applyAlignment="1" applyProtection="1">
      <alignment horizontal="centerContinuous" vertical="center" shrinkToFit="1"/>
      <protection locked="0"/>
    </xf>
    <xf numFmtId="0" fontId="36" fillId="26" borderId="0" xfId="0" applyFont="1" applyFill="1" applyAlignment="1" applyProtection="1">
      <alignment horizontal="centerContinuous" vertical="center"/>
      <protection locked="0"/>
    </xf>
    <xf numFmtId="0" fontId="27" fillId="26" borderId="0" xfId="0" applyFont="1" applyFill="1" applyProtection="1">
      <protection locked="0"/>
    </xf>
    <xf numFmtId="0" fontId="27" fillId="26" borderId="0" xfId="41" applyFont="1" applyFill="1" applyAlignment="1" applyProtection="1">
      <alignment horizontal="center"/>
      <protection locked="0"/>
    </xf>
    <xf numFmtId="0" fontId="28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Alignment="1" applyProtection="1">
      <alignment horizontal="center" vertical="center"/>
      <protection locked="0"/>
    </xf>
    <xf numFmtId="0" fontId="26" fillId="26" borderId="0" xfId="41" applyFont="1" applyFill="1" applyAlignment="1" applyProtection="1">
      <alignment vertical="center"/>
      <protection locked="0"/>
    </xf>
    <xf numFmtId="0" fontId="26" fillId="26" borderId="0" xfId="41" applyFont="1" applyFill="1" applyProtection="1">
      <protection locked="0"/>
    </xf>
    <xf numFmtId="0" fontId="29" fillId="26" borderId="0" xfId="34" applyFont="1" applyFill="1" applyAlignment="1" applyProtection="1">
      <alignment horizontal="center"/>
      <protection locked="0"/>
    </xf>
    <xf numFmtId="0" fontId="25" fillId="26" borderId="0" xfId="0" applyFont="1" applyFill="1" applyProtection="1">
      <protection locked="0"/>
    </xf>
    <xf numFmtId="0" fontId="26" fillId="26" borderId="23" xfId="0" applyFont="1" applyFill="1" applyBorder="1" applyAlignment="1" applyProtection="1">
      <alignment vertical="center" textRotation="90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26" borderId="0" xfId="0" applyFont="1" applyFill="1" applyAlignment="1" applyProtection="1">
      <alignment horizontal="center"/>
      <protection locked="0"/>
    </xf>
    <xf numFmtId="0" fontId="26" fillId="26" borderId="0" xfId="41" applyFont="1" applyFill="1" applyAlignment="1" applyProtection="1">
      <alignment horizontal="center"/>
      <protection locked="0"/>
    </xf>
    <xf numFmtId="0" fontId="27" fillId="26" borderId="0" xfId="0" applyFont="1" applyFill="1" applyAlignment="1" applyProtection="1">
      <alignment vertical="center"/>
      <protection locked="0"/>
    </xf>
    <xf numFmtId="0" fontId="31" fillId="26" borderId="0" xfId="41" applyFont="1" applyFill="1" applyAlignment="1" applyProtection="1">
      <alignment horizontal="centerContinuous"/>
      <protection locked="0"/>
    </xf>
    <xf numFmtId="0" fontId="26" fillId="26" borderId="0" xfId="0" applyFont="1" applyFill="1" applyAlignment="1" applyProtection="1">
      <alignment horizontal="centerContinuous" vertical="center"/>
      <protection locked="0"/>
    </xf>
    <xf numFmtId="0" fontId="24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left" vertical="center"/>
      <protection locked="0"/>
    </xf>
    <xf numFmtId="0" fontId="26" fillId="26" borderId="0" xfId="0" applyFont="1" applyFill="1" applyAlignment="1" applyProtection="1">
      <alignment vertical="center"/>
      <protection locked="0"/>
    </xf>
    <xf numFmtId="0" fontId="25" fillId="26" borderId="0" xfId="0" applyFont="1" applyFill="1" applyAlignment="1" applyProtection="1">
      <alignment vertical="center"/>
      <protection locked="0"/>
    </xf>
    <xf numFmtId="0" fontId="26" fillId="0" borderId="23" xfId="0" applyFont="1" applyBorder="1" applyAlignment="1" applyProtection="1">
      <alignment vertical="center" textRotation="90" wrapText="1"/>
      <protection locked="0"/>
    </xf>
    <xf numFmtId="0" fontId="24" fillId="0" borderId="25" xfId="0" applyFont="1" applyBorder="1" applyAlignment="1">
      <alignment horizontal="center" vertical="center"/>
    </xf>
    <xf numFmtId="0" fontId="41" fillId="0" borderId="0" xfId="0" applyFont="1" applyAlignment="1" applyProtection="1">
      <alignment horizontal="centerContinuous" vertical="center"/>
      <protection locked="0"/>
    </xf>
    <xf numFmtId="0" fontId="25" fillId="26" borderId="0" xfId="0" applyFont="1" applyFill="1" applyAlignment="1" applyProtection="1">
      <alignment horizontal="center"/>
      <protection locked="0"/>
    </xf>
    <xf numFmtId="0" fontId="26" fillId="26" borderId="0" xfId="0" applyFont="1" applyFill="1" applyAlignment="1" applyProtection="1">
      <alignment horizontal="centerContinuous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26" borderId="0" xfId="39" applyFont="1" applyFill="1" applyAlignment="1" applyProtection="1">
      <alignment vertical="center"/>
      <protection locked="0"/>
    </xf>
    <xf numFmtId="0" fontId="25" fillId="26" borderId="0" xfId="0" applyFont="1" applyFill="1" applyAlignment="1" applyProtection="1">
      <alignment horizontal="center" vertical="center"/>
      <protection locked="0"/>
    </xf>
    <xf numFmtId="0" fontId="25" fillId="26" borderId="0" xfId="0" applyFont="1" applyFill="1" applyAlignment="1" applyProtection="1">
      <alignment horizontal="centerContinuous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14" fontId="42" fillId="26" borderId="11" xfId="0" applyNumberFormat="1" applyFont="1" applyFill="1" applyBorder="1" applyAlignment="1">
      <alignment horizontal="center" vertical="center"/>
    </xf>
    <xf numFmtId="0" fontId="42" fillId="26" borderId="11" xfId="0" applyFont="1" applyFill="1" applyBorder="1" applyAlignment="1">
      <alignment horizontal="center" vertical="center"/>
    </xf>
    <xf numFmtId="0" fontId="26" fillId="0" borderId="21" xfId="0" applyFont="1" applyBorder="1" applyAlignment="1" applyProtection="1">
      <alignment vertical="center" wrapText="1"/>
      <protection locked="0"/>
    </xf>
    <xf numFmtId="0" fontId="26" fillId="0" borderId="19" xfId="0" applyFont="1" applyBorder="1" applyAlignment="1" applyProtection="1">
      <alignment vertical="center" wrapText="1"/>
      <protection locked="0"/>
    </xf>
    <xf numFmtId="0" fontId="26" fillId="26" borderId="19" xfId="0" applyFont="1" applyFill="1" applyBorder="1" applyAlignment="1" applyProtection="1">
      <alignment vertical="center" wrapText="1"/>
      <protection locked="0"/>
    </xf>
    <xf numFmtId="0" fontId="25" fillId="26" borderId="19" xfId="0" applyFont="1" applyFill="1" applyBorder="1" applyAlignment="1" applyProtection="1">
      <alignment wrapText="1"/>
      <protection locked="0"/>
    </xf>
    <xf numFmtId="0" fontId="25" fillId="0" borderId="16" xfId="41" applyFont="1" applyBorder="1" applyAlignment="1" applyProtection="1">
      <alignment horizontal="center" vertical="center"/>
      <protection locked="0"/>
    </xf>
    <xf numFmtId="0" fontId="25" fillId="0" borderId="14" xfId="0" applyFont="1" applyBorder="1" applyAlignment="1">
      <alignment horizontal="center" vertical="center"/>
    </xf>
    <xf numFmtId="0" fontId="25" fillId="0" borderId="17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5" fillId="0" borderId="15" xfId="40" applyFont="1" applyBorder="1" applyAlignment="1" applyProtection="1">
      <alignment horizontal="center" vertical="center"/>
      <protection locked="0"/>
    </xf>
    <xf numFmtId="164" fontId="25" fillId="0" borderId="15" xfId="40" quotePrefix="1" applyNumberFormat="1" applyFont="1" applyBorder="1" applyAlignment="1" applyProtection="1">
      <alignment horizontal="center" vertical="center"/>
      <protection locked="0"/>
    </xf>
    <xf numFmtId="49" fontId="25" fillId="0" borderId="15" xfId="40" applyNumberFormat="1" applyFont="1" applyBorder="1" applyAlignment="1" applyProtection="1">
      <alignment horizontal="center" vertical="center"/>
      <protection locked="0"/>
    </xf>
    <xf numFmtId="165" fontId="25" fillId="0" borderId="15" xfId="40" applyNumberFormat="1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 applyProtection="1">
      <alignment horizontal="center" vertical="center"/>
      <protection locked="0"/>
    </xf>
    <xf numFmtId="0" fontId="25" fillId="26" borderId="14" xfId="0" applyFont="1" applyFill="1" applyBorder="1" applyAlignment="1">
      <alignment horizontal="center" vertical="center"/>
    </xf>
    <xf numFmtId="165" fontId="26" fillId="26" borderId="14" xfId="0" applyNumberFormat="1" applyFont="1" applyFill="1" applyBorder="1" applyAlignment="1">
      <alignment horizontal="center" vertical="center"/>
    </xf>
    <xf numFmtId="0" fontId="25" fillId="0" borderId="14" xfId="41" applyFont="1" applyBorder="1" applyAlignment="1" applyProtection="1">
      <alignment horizontal="center" vertical="center"/>
      <protection locked="0"/>
    </xf>
    <xf numFmtId="49" fontId="25" fillId="0" borderId="17" xfId="0" applyNumberFormat="1" applyFont="1" applyBorder="1" applyAlignment="1">
      <alignment vertical="center"/>
    </xf>
    <xf numFmtId="49" fontId="26" fillId="0" borderId="15" xfId="0" applyNumberFormat="1" applyFont="1" applyBorder="1" applyAlignment="1">
      <alignment vertical="center"/>
    </xf>
    <xf numFmtId="0" fontId="25" fillId="26" borderId="15" xfId="40" applyFont="1" applyFill="1" applyBorder="1" applyAlignment="1" applyProtection="1">
      <alignment horizontal="center" vertical="center"/>
      <protection locked="0"/>
    </xf>
    <xf numFmtId="164" fontId="25" fillId="26" borderId="15" xfId="40" quotePrefix="1" applyNumberFormat="1" applyFont="1" applyFill="1" applyBorder="1" applyAlignment="1" applyProtection="1">
      <alignment horizontal="center" vertical="center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26" borderId="14" xfId="41" applyFont="1" applyFill="1" applyBorder="1" applyAlignment="1" applyProtection="1">
      <alignment horizontal="center" vertical="center"/>
      <protection locked="0"/>
    </xf>
    <xf numFmtId="49" fontId="25" fillId="26" borderId="17" xfId="0" applyNumberFormat="1" applyFont="1" applyFill="1" applyBorder="1" applyAlignment="1">
      <alignment vertical="center"/>
    </xf>
    <xf numFmtId="49" fontId="26" fillId="26" borderId="15" xfId="0" applyNumberFormat="1" applyFont="1" applyFill="1" applyBorder="1" applyAlignment="1">
      <alignment vertical="center"/>
    </xf>
    <xf numFmtId="49" fontId="25" fillId="26" borderId="15" xfId="40" applyNumberFormat="1" applyFont="1" applyFill="1" applyBorder="1" applyAlignment="1" applyProtection="1">
      <alignment horizontal="center" vertical="center"/>
      <protection locked="0"/>
    </xf>
    <xf numFmtId="165" fontId="25" fillId="26" borderId="15" xfId="40" applyNumberFormat="1" applyFont="1" applyFill="1" applyBorder="1" applyAlignment="1" applyProtection="1">
      <alignment horizontal="center" vertical="center"/>
      <protection locked="0"/>
    </xf>
    <xf numFmtId="0" fontId="25" fillId="26" borderId="14" xfId="0" quotePrefix="1" applyFont="1" applyFill="1" applyBorder="1" applyAlignment="1" applyProtection="1">
      <alignment horizontal="center" vertical="center"/>
      <protection locked="0"/>
    </xf>
    <xf numFmtId="0" fontId="25" fillId="26" borderId="17" xfId="0" applyFont="1" applyFill="1" applyBorder="1" applyAlignment="1">
      <alignment vertical="center"/>
    </xf>
    <xf numFmtId="0" fontId="26" fillId="26" borderId="15" xfId="0" applyFont="1" applyFill="1" applyBorder="1" applyAlignment="1">
      <alignment vertical="center"/>
    </xf>
    <xf numFmtId="0" fontId="25" fillId="0" borderId="25" xfId="4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>
      <alignment horizontal="center" vertical="center"/>
    </xf>
    <xf numFmtId="0" fontId="25" fillId="0" borderId="26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5" fillId="0" borderId="27" xfId="40" applyFont="1" applyBorder="1" applyAlignment="1" applyProtection="1">
      <alignment horizontal="center" vertical="center"/>
      <protection locked="0"/>
    </xf>
    <xf numFmtId="164" fontId="25" fillId="0" borderId="27" xfId="40" quotePrefix="1" applyNumberFormat="1" applyFont="1" applyBorder="1" applyAlignment="1" applyProtection="1">
      <alignment horizontal="center" vertical="center"/>
      <protection locked="0"/>
    </xf>
    <xf numFmtId="49" fontId="25" fillId="0" borderId="27" xfId="40" applyNumberFormat="1" applyFont="1" applyBorder="1" applyAlignment="1" applyProtection="1">
      <alignment horizontal="center" vertical="center"/>
      <protection locked="0"/>
    </xf>
    <xf numFmtId="165" fontId="25" fillId="0" borderId="27" xfId="40" applyNumberFormat="1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 applyProtection="1">
      <alignment horizontal="center" vertical="center"/>
      <protection locked="0"/>
    </xf>
    <xf numFmtId="0" fontId="25" fillId="26" borderId="25" xfId="0" applyFont="1" applyFill="1" applyBorder="1" applyAlignment="1">
      <alignment horizontal="center" vertical="center"/>
    </xf>
    <xf numFmtId="165" fontId="26" fillId="26" borderId="25" xfId="0" applyNumberFormat="1" applyFont="1" applyFill="1" applyBorder="1" applyAlignment="1">
      <alignment horizontal="center" vertical="center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vertical="center"/>
      <protection locked="0"/>
    </xf>
    <xf numFmtId="0" fontId="43" fillId="26" borderId="0" xfId="41" applyFont="1" applyFill="1" applyAlignment="1" applyProtection="1">
      <alignment horizontal="centerContinuous" shrinkToFit="1"/>
      <protection locked="0"/>
    </xf>
    <xf numFmtId="49" fontId="24" fillId="0" borderId="14" xfId="0" applyNumberFormat="1" applyFont="1" applyBorder="1" applyAlignment="1">
      <alignment horizontal="center" vertical="center"/>
    </xf>
    <xf numFmtId="49" fontId="24" fillId="26" borderId="14" xfId="0" applyNumberFormat="1" applyFont="1" applyFill="1" applyBorder="1" applyAlignment="1">
      <alignment horizontal="center" vertical="center"/>
    </xf>
    <xf numFmtId="165" fontId="26" fillId="26" borderId="16" xfId="0" applyNumberFormat="1" applyFont="1" applyFill="1" applyBorder="1" applyAlignment="1">
      <alignment horizontal="center" vertical="center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49" fontId="24" fillId="0" borderId="25" xfId="0" applyNumberFormat="1" applyFont="1" applyBorder="1" applyAlignment="1">
      <alignment horizontal="center" vertical="center"/>
    </xf>
    <xf numFmtId="0" fontId="41" fillId="0" borderId="0" xfId="0" applyFont="1" applyProtection="1">
      <protection locked="0"/>
    </xf>
    <xf numFmtId="0" fontId="31" fillId="0" borderId="0" xfId="41" applyFont="1" applyAlignment="1" applyProtection="1">
      <alignment horizontal="center" shrinkToFit="1"/>
      <protection locked="0"/>
    </xf>
    <xf numFmtId="0" fontId="40" fillId="0" borderId="0" xfId="41" applyFont="1" applyAlignment="1" applyProtection="1">
      <alignment horizontal="center" shrinkToFit="1"/>
      <protection locked="0"/>
    </xf>
    <xf numFmtId="165" fontId="25" fillId="26" borderId="16" xfId="0" applyNumberFormat="1" applyFont="1" applyFill="1" applyBorder="1" applyAlignment="1">
      <alignment horizontal="center" vertical="center"/>
    </xf>
    <xf numFmtId="165" fontId="25" fillId="26" borderId="14" xfId="0" applyNumberFormat="1" applyFont="1" applyFill="1" applyBorder="1" applyAlignment="1">
      <alignment horizontal="center" vertical="center"/>
    </xf>
    <xf numFmtId="165" fontId="25" fillId="26" borderId="25" xfId="0" applyNumberFormat="1" applyFont="1" applyFill="1" applyBorder="1" applyAlignment="1">
      <alignment horizontal="center" vertical="center"/>
    </xf>
    <xf numFmtId="0" fontId="28" fillId="26" borderId="0" xfId="0" applyFont="1" applyFill="1" applyAlignment="1" applyProtection="1">
      <alignment vertical="center"/>
      <protection locked="0"/>
    </xf>
    <xf numFmtId="0" fontId="44" fillId="26" borderId="0" xfId="0" applyFont="1" applyFill="1" applyAlignment="1" applyProtection="1">
      <alignment horizontal="centerContinuous" vertical="center"/>
      <protection locked="0"/>
    </xf>
    <xf numFmtId="0" fontId="28" fillId="26" borderId="0" xfId="0" applyFont="1" applyFill="1" applyProtection="1">
      <protection locked="0"/>
    </xf>
    <xf numFmtId="0" fontId="28" fillId="26" borderId="0" xfId="41" applyFont="1" applyFill="1" applyAlignment="1" applyProtection="1">
      <alignment horizontal="center"/>
      <protection locked="0"/>
    </xf>
    <xf numFmtId="0" fontId="26" fillId="26" borderId="0" xfId="0" applyFont="1" applyFill="1" applyProtection="1">
      <protection locked="0"/>
    </xf>
    <xf numFmtId="0" fontId="26" fillId="26" borderId="19" xfId="0" applyFont="1" applyFill="1" applyBorder="1" applyAlignment="1" applyProtection="1">
      <alignment wrapText="1"/>
      <protection locked="0"/>
    </xf>
    <xf numFmtId="0" fontId="26" fillId="26" borderId="14" xfId="0" applyFont="1" applyFill="1" applyBorder="1" applyAlignment="1">
      <alignment horizontal="center" vertical="center"/>
    </xf>
    <xf numFmtId="0" fontId="43" fillId="26" borderId="0" xfId="41" applyFont="1" applyFill="1" applyAlignment="1" applyProtection="1">
      <alignment horizontal="centerContinuous" vertical="center" shrinkToFit="1"/>
      <protection locked="0"/>
    </xf>
    <xf numFmtId="0" fontId="45" fillId="0" borderId="0" xfId="0" applyFont="1" applyAlignment="1" applyProtection="1">
      <alignment horizontal="centerContinuous" vertical="center"/>
      <protection locked="0"/>
    </xf>
    <xf numFmtId="49" fontId="24" fillId="26" borderId="25" xfId="0" applyNumberFormat="1" applyFont="1" applyFill="1" applyBorder="1" applyAlignment="1">
      <alignment horizontal="center" vertical="center"/>
    </xf>
    <xf numFmtId="0" fontId="25" fillId="26" borderId="27" xfId="40" applyFont="1" applyFill="1" applyBorder="1" applyAlignment="1" applyProtection="1">
      <alignment horizontal="center" vertical="center"/>
      <protection locked="0"/>
    </xf>
    <xf numFmtId="164" fontId="25" fillId="26" borderId="27" xfId="40" quotePrefix="1" applyNumberFormat="1" applyFont="1" applyFill="1" applyBorder="1" applyAlignment="1" applyProtection="1">
      <alignment horizontal="center" vertical="center"/>
      <protection locked="0"/>
    </xf>
    <xf numFmtId="49" fontId="25" fillId="26" borderId="27" xfId="40" applyNumberFormat="1" applyFont="1" applyFill="1" applyBorder="1" applyAlignment="1" applyProtection="1">
      <alignment horizontal="center" vertical="center"/>
      <protection locked="0"/>
    </xf>
    <xf numFmtId="165" fontId="25" fillId="26" borderId="27" xfId="40" applyNumberFormat="1" applyFont="1" applyFill="1" applyBorder="1" applyAlignment="1" applyProtection="1">
      <alignment horizontal="center" vertical="center"/>
      <protection locked="0"/>
    </xf>
    <xf numFmtId="0" fontId="25" fillId="26" borderId="30" xfId="40" applyFont="1" applyFill="1" applyBorder="1" applyAlignment="1" applyProtection="1">
      <alignment horizontal="center" vertical="center"/>
      <protection locked="0"/>
    </xf>
    <xf numFmtId="164" fontId="25" fillId="26" borderId="30" xfId="40" quotePrefix="1" applyNumberFormat="1" applyFont="1" applyFill="1" applyBorder="1" applyAlignment="1" applyProtection="1">
      <alignment horizontal="center" vertical="center"/>
      <protection locked="0"/>
    </xf>
    <xf numFmtId="0" fontId="25" fillId="26" borderId="28" xfId="0" applyFont="1" applyFill="1" applyBorder="1" applyAlignment="1">
      <alignment horizontal="center" vertical="center"/>
    </xf>
    <xf numFmtId="0" fontId="25" fillId="26" borderId="28" xfId="0" applyFont="1" applyFill="1" applyBorder="1" applyAlignment="1" applyProtection="1">
      <alignment horizontal="center" vertical="center"/>
      <protection locked="0"/>
    </xf>
    <xf numFmtId="0" fontId="25" fillId="0" borderId="28" xfId="41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>
      <alignment horizontal="center" vertical="center"/>
    </xf>
    <xf numFmtId="0" fontId="25" fillId="0" borderId="30" xfId="40" applyFont="1" applyBorder="1" applyAlignment="1" applyProtection="1">
      <alignment horizontal="center" vertical="center"/>
      <protection locked="0"/>
    </xf>
    <xf numFmtId="49" fontId="25" fillId="0" borderId="30" xfId="40" applyNumberFormat="1" applyFont="1" applyBorder="1" applyAlignment="1" applyProtection="1">
      <alignment horizontal="center" vertical="center"/>
      <protection locked="0"/>
    </xf>
    <xf numFmtId="165" fontId="25" fillId="0" borderId="30" xfId="40" applyNumberFormat="1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49" fontId="24" fillId="0" borderId="28" xfId="0" applyNumberFormat="1" applyFont="1" applyBorder="1" applyAlignment="1">
      <alignment horizontal="center" vertical="center"/>
    </xf>
    <xf numFmtId="49" fontId="25" fillId="0" borderId="29" xfId="0" applyNumberFormat="1" applyFont="1" applyBorder="1" applyAlignment="1">
      <alignment vertical="center"/>
    </xf>
    <xf numFmtId="49" fontId="26" fillId="0" borderId="30" xfId="0" applyNumberFormat="1" applyFont="1" applyBorder="1" applyAlignment="1">
      <alignment vertical="center"/>
    </xf>
    <xf numFmtId="49" fontId="25" fillId="26" borderId="26" xfId="0" applyNumberFormat="1" applyFont="1" applyFill="1" applyBorder="1" applyAlignment="1">
      <alignment vertical="center"/>
    </xf>
    <xf numFmtId="49" fontId="26" fillId="26" borderId="27" xfId="0" applyNumberFormat="1" applyFont="1" applyFill="1" applyBorder="1" applyAlignment="1">
      <alignment vertical="center"/>
    </xf>
    <xf numFmtId="165" fontId="26" fillId="26" borderId="28" xfId="0" applyNumberFormat="1" applyFont="1" applyFill="1" applyBorder="1" applyAlignment="1">
      <alignment horizontal="center" vertical="center"/>
    </xf>
    <xf numFmtId="0" fontId="45" fillId="0" borderId="0" xfId="0" applyFont="1" applyProtection="1">
      <protection locked="0"/>
    </xf>
    <xf numFmtId="0" fontId="46" fillId="0" borderId="0" xfId="41" applyFont="1" applyAlignment="1" applyProtection="1">
      <alignment horizontal="left" vertical="center"/>
      <protection locked="0"/>
    </xf>
    <xf numFmtId="0" fontId="46" fillId="0" borderId="0" xfId="41" applyFont="1" applyAlignment="1" applyProtection="1">
      <alignment horizontal="right" vertical="center"/>
      <protection locked="0"/>
    </xf>
    <xf numFmtId="49" fontId="46" fillId="0" borderId="0" xfId="41" applyNumberFormat="1" applyFont="1" applyAlignment="1" applyProtection="1">
      <alignment vertical="center"/>
      <protection locked="0"/>
    </xf>
    <xf numFmtId="0" fontId="46" fillId="0" borderId="0" xfId="41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0" fontId="46" fillId="26" borderId="0" xfId="41" applyFont="1" applyFill="1" applyAlignment="1" applyProtection="1">
      <alignment vertical="center"/>
      <protection locked="0"/>
    </xf>
    <xf numFmtId="0" fontId="46" fillId="26" borderId="0" xfId="41" applyFont="1" applyFill="1" applyAlignment="1" applyProtection="1">
      <alignment horizontal="left" vertical="center"/>
      <protection locked="0"/>
    </xf>
    <xf numFmtId="0" fontId="45" fillId="26" borderId="0" xfId="0" applyFont="1" applyFill="1" applyProtection="1">
      <protection locked="0"/>
    </xf>
    <xf numFmtId="0" fontId="46" fillId="0" borderId="0" xfId="0" applyFont="1" applyAlignment="1" applyProtection="1">
      <alignment horizontal="center" vertical="center"/>
      <protection locked="0"/>
    </xf>
    <xf numFmtId="14" fontId="46" fillId="0" borderId="0" xfId="41" quotePrefix="1" applyNumberFormat="1" applyFont="1" applyAlignment="1" applyProtection="1">
      <alignment vertical="center"/>
      <protection locked="0"/>
    </xf>
    <xf numFmtId="14" fontId="46" fillId="0" borderId="0" xfId="41" applyNumberFormat="1" applyFont="1" applyAlignment="1" applyProtection="1">
      <alignment vertical="center" wrapText="1"/>
      <protection locked="0"/>
    </xf>
    <xf numFmtId="0" fontId="46" fillId="26" borderId="0" xfId="41" applyFont="1" applyFill="1" applyAlignment="1" applyProtection="1">
      <alignment horizontal="center" vertical="center"/>
      <protection locked="0"/>
    </xf>
    <xf numFmtId="0" fontId="45" fillId="26" borderId="0" xfId="0" applyFont="1" applyFill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28" fillId="0" borderId="0" xfId="41" applyFont="1" applyProtection="1">
      <protection locked="0"/>
    </xf>
    <xf numFmtId="0" fontId="28" fillId="0" borderId="0" xfId="39" applyFont="1" applyAlignment="1" applyProtection="1">
      <alignment vertical="center"/>
      <protection locked="0"/>
    </xf>
    <xf numFmtId="0" fontId="28" fillId="0" borderId="0" xfId="0" applyFont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26" borderId="0" xfId="0" applyFont="1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Continuous"/>
      <protection locked="0"/>
    </xf>
    <xf numFmtId="0" fontId="28" fillId="26" borderId="0" xfId="0" applyFont="1" applyFill="1" applyAlignment="1" applyProtection="1">
      <alignment horizontal="centerContinuous"/>
      <protection locked="0"/>
    </xf>
    <xf numFmtId="0" fontId="28" fillId="0" borderId="0" xfId="0" applyFont="1" applyAlignment="1" applyProtection="1">
      <alignment horizontal="center"/>
      <protection locked="0"/>
    </xf>
    <xf numFmtId="0" fontId="48" fillId="0" borderId="0" xfId="0" applyFont="1" applyProtection="1">
      <protection locked="0"/>
    </xf>
    <xf numFmtId="0" fontId="48" fillId="0" borderId="0" xfId="0" applyFont="1" applyAlignment="1" applyProtection="1">
      <alignment vertical="center"/>
      <protection locked="0"/>
    </xf>
    <xf numFmtId="0" fontId="27" fillId="26" borderId="0" xfId="0" applyFont="1" applyFill="1" applyAlignment="1" applyProtection="1">
      <alignment horizontal="center" vertical="center"/>
      <protection locked="0"/>
    </xf>
    <xf numFmtId="0" fontId="27" fillId="26" borderId="0" xfId="0" applyFont="1" applyFill="1" applyAlignment="1" applyProtection="1">
      <alignment horizontal="centerContinuous"/>
      <protection locked="0"/>
    </xf>
    <xf numFmtId="0" fontId="27" fillId="0" borderId="16" xfId="41" applyFont="1" applyBorder="1" applyAlignment="1" applyProtection="1">
      <alignment horizontal="center" vertical="center"/>
      <protection locked="0"/>
    </xf>
    <xf numFmtId="49" fontId="27" fillId="0" borderId="14" xfId="0" applyNumberFormat="1" applyFont="1" applyBorder="1" applyAlignment="1">
      <alignment horizontal="center" vertical="center"/>
    </xf>
    <xf numFmtId="0" fontId="27" fillId="0" borderId="17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7" fillId="0" borderId="15" xfId="40" applyFont="1" applyBorder="1" applyAlignment="1" applyProtection="1">
      <alignment horizontal="center" vertical="center"/>
      <protection locked="0"/>
    </xf>
    <xf numFmtId="164" fontId="27" fillId="0" borderId="15" xfId="40" quotePrefix="1" applyNumberFormat="1" applyFont="1" applyBorder="1" applyAlignment="1" applyProtection="1">
      <alignment horizontal="center" vertical="center"/>
      <protection locked="0"/>
    </xf>
    <xf numFmtId="49" fontId="27" fillId="0" borderId="15" xfId="40" applyNumberFormat="1" applyFont="1" applyBorder="1" applyAlignment="1" applyProtection="1">
      <alignment horizontal="center" vertical="center"/>
      <protection locked="0"/>
    </xf>
    <xf numFmtId="165" fontId="27" fillId="0" borderId="15" xfId="40" applyNumberFormat="1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26" borderId="14" xfId="0" applyFont="1" applyFill="1" applyBorder="1" applyAlignment="1" applyProtection="1">
      <alignment horizontal="center" vertical="center"/>
      <protection locked="0"/>
    </xf>
    <xf numFmtId="0" fontId="27" fillId="26" borderId="14" xfId="0" applyFont="1" applyFill="1" applyBorder="1" applyAlignment="1">
      <alignment horizontal="center" vertical="center"/>
    </xf>
    <xf numFmtId="165" fontId="28" fillId="26" borderId="16" xfId="0" applyNumberFormat="1" applyFont="1" applyFill="1" applyBorder="1" applyAlignment="1">
      <alignment horizontal="center" vertical="center"/>
    </xf>
    <xf numFmtId="165" fontId="27" fillId="26" borderId="16" xfId="0" applyNumberFormat="1" applyFont="1" applyFill="1" applyBorder="1" applyAlignment="1">
      <alignment horizontal="center" vertical="center"/>
    </xf>
    <xf numFmtId="0" fontId="27" fillId="0" borderId="14" xfId="41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>
      <alignment horizontal="center" vertical="center"/>
    </xf>
    <xf numFmtId="0" fontId="27" fillId="0" borderId="14" xfId="0" applyFont="1" applyBorder="1" applyAlignment="1" applyProtection="1">
      <alignment horizontal="center" vertical="center"/>
      <protection locked="0"/>
    </xf>
    <xf numFmtId="165" fontId="28" fillId="26" borderId="14" xfId="0" applyNumberFormat="1" applyFont="1" applyFill="1" applyBorder="1" applyAlignment="1">
      <alignment horizontal="center" vertical="center"/>
    </xf>
    <xf numFmtId="165" fontId="27" fillId="26" borderId="14" xfId="0" applyNumberFormat="1" applyFont="1" applyFill="1" applyBorder="1" applyAlignment="1">
      <alignment horizontal="center" vertical="center"/>
    </xf>
    <xf numFmtId="0" fontId="27" fillId="26" borderId="15" xfId="40" applyFont="1" applyFill="1" applyBorder="1" applyAlignment="1" applyProtection="1">
      <alignment horizontal="center" vertical="center"/>
      <protection locked="0"/>
    </xf>
    <xf numFmtId="164" fontId="27" fillId="26" borderId="15" xfId="40" quotePrefix="1" applyNumberFormat="1" applyFont="1" applyFill="1" applyBorder="1" applyAlignment="1" applyProtection="1">
      <alignment horizontal="center" vertical="center"/>
      <protection locked="0"/>
    </xf>
    <xf numFmtId="0" fontId="28" fillId="26" borderId="14" xfId="0" applyFont="1" applyFill="1" applyBorder="1" applyAlignment="1">
      <alignment horizontal="center" vertical="center"/>
    </xf>
    <xf numFmtId="0" fontId="27" fillId="25" borderId="0" xfId="0" applyFont="1" applyFill="1" applyAlignment="1" applyProtection="1">
      <alignment vertical="center"/>
      <protection locked="0"/>
    </xf>
    <xf numFmtId="49" fontId="27" fillId="0" borderId="17" xfId="0" applyNumberFormat="1" applyFont="1" applyBorder="1" applyAlignment="1">
      <alignment vertical="center"/>
    </xf>
    <xf numFmtId="49" fontId="28" fillId="0" borderId="15" xfId="0" applyNumberFormat="1" applyFont="1" applyBorder="1" applyAlignment="1">
      <alignment vertical="center"/>
    </xf>
    <xf numFmtId="0" fontId="27" fillId="0" borderId="25" xfId="41" applyFont="1" applyBorder="1" applyAlignment="1" applyProtection="1">
      <alignment horizontal="center" vertical="center"/>
      <protection locked="0"/>
    </xf>
    <xf numFmtId="49" fontId="27" fillId="0" borderId="25" xfId="0" applyNumberFormat="1" applyFont="1" applyBorder="1" applyAlignment="1">
      <alignment horizontal="center" vertical="center"/>
    </xf>
    <xf numFmtId="0" fontId="27" fillId="0" borderId="26" xfId="0" applyFont="1" applyBorder="1" applyAlignment="1">
      <alignment vertical="center"/>
    </xf>
    <xf numFmtId="0" fontId="28" fillId="0" borderId="27" xfId="0" applyFont="1" applyBorder="1" applyAlignment="1">
      <alignment vertical="center"/>
    </xf>
    <xf numFmtId="0" fontId="27" fillId="0" borderId="25" xfId="0" applyFont="1" applyBorder="1" applyAlignment="1">
      <alignment horizontal="center" vertical="center"/>
    </xf>
    <xf numFmtId="0" fontId="27" fillId="0" borderId="27" xfId="40" applyFont="1" applyBorder="1" applyAlignment="1" applyProtection="1">
      <alignment horizontal="center" vertical="center"/>
      <protection locked="0"/>
    </xf>
    <xf numFmtId="164" fontId="27" fillId="0" borderId="27" xfId="40" quotePrefix="1" applyNumberFormat="1" applyFont="1" applyBorder="1" applyAlignment="1" applyProtection="1">
      <alignment horizontal="center" vertical="center"/>
      <protection locked="0"/>
    </xf>
    <xf numFmtId="49" fontId="27" fillId="0" borderId="27" xfId="40" applyNumberFormat="1" applyFont="1" applyBorder="1" applyAlignment="1" applyProtection="1">
      <alignment horizontal="center" vertical="center"/>
      <protection locked="0"/>
    </xf>
    <xf numFmtId="165" fontId="27" fillId="0" borderId="27" xfId="40" applyNumberFormat="1" applyFont="1" applyBorder="1" applyAlignment="1" applyProtection="1">
      <alignment horizontal="center" vertical="center"/>
      <protection locked="0"/>
    </xf>
    <xf numFmtId="0" fontId="27" fillId="0" borderId="25" xfId="0" applyFont="1" applyBorder="1" applyAlignment="1" applyProtection="1">
      <alignment horizontal="center" vertical="center"/>
      <protection locked="0"/>
    </xf>
    <xf numFmtId="0" fontId="27" fillId="26" borderId="25" xfId="0" applyFont="1" applyFill="1" applyBorder="1" applyAlignment="1" applyProtection="1">
      <alignment horizontal="center" vertical="center"/>
      <protection locked="0"/>
    </xf>
    <xf numFmtId="0" fontId="27" fillId="26" borderId="25" xfId="0" applyFont="1" applyFill="1" applyBorder="1" applyAlignment="1">
      <alignment horizontal="center" vertical="center"/>
    </xf>
    <xf numFmtId="165" fontId="27" fillId="26" borderId="25" xfId="0" applyNumberFormat="1" applyFont="1" applyFill="1" applyBorder="1" applyAlignment="1">
      <alignment horizontal="center" vertical="center"/>
    </xf>
    <xf numFmtId="0" fontId="27" fillId="0" borderId="28" xfId="41" applyFont="1" applyBorder="1" applyAlignment="1" applyProtection="1">
      <alignment horizontal="center" vertical="center"/>
      <protection locked="0"/>
    </xf>
    <xf numFmtId="49" fontId="27" fillId="0" borderId="28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vertical="center"/>
    </xf>
    <xf numFmtId="0" fontId="28" fillId="0" borderId="30" xfId="0" applyFont="1" applyBorder="1" applyAlignment="1">
      <alignment vertical="center"/>
    </xf>
    <xf numFmtId="0" fontId="27" fillId="0" borderId="28" xfId="0" applyFont="1" applyBorder="1" applyAlignment="1">
      <alignment horizontal="center" vertical="center"/>
    </xf>
    <xf numFmtId="0" fontId="27" fillId="0" borderId="30" xfId="40" applyFont="1" applyBorder="1" applyAlignment="1" applyProtection="1">
      <alignment horizontal="center" vertical="center"/>
      <protection locked="0"/>
    </xf>
    <xf numFmtId="164" fontId="27" fillId="0" borderId="30" xfId="40" quotePrefix="1" applyNumberFormat="1" applyFont="1" applyBorder="1" applyAlignment="1" applyProtection="1">
      <alignment horizontal="center" vertical="center"/>
      <protection locked="0"/>
    </xf>
    <xf numFmtId="49" fontId="27" fillId="0" borderId="30" xfId="40" applyNumberFormat="1" applyFont="1" applyBorder="1" applyAlignment="1" applyProtection="1">
      <alignment horizontal="center" vertical="center"/>
      <protection locked="0"/>
    </xf>
    <xf numFmtId="165" fontId="27" fillId="0" borderId="30" xfId="40" applyNumberFormat="1" applyFont="1" applyBorder="1" applyAlignment="1" applyProtection="1">
      <alignment horizontal="center" vertical="center"/>
      <protection locked="0"/>
    </xf>
    <xf numFmtId="0" fontId="27" fillId="0" borderId="28" xfId="0" applyFont="1" applyBorder="1" applyAlignment="1" applyProtection="1">
      <alignment horizontal="center" vertical="center"/>
      <protection locked="0"/>
    </xf>
    <xf numFmtId="0" fontId="27" fillId="26" borderId="28" xfId="0" applyFont="1" applyFill="1" applyBorder="1" applyAlignment="1" applyProtection="1">
      <alignment horizontal="center" vertical="center"/>
      <protection locked="0"/>
    </xf>
    <xf numFmtId="0" fontId="27" fillId="26" borderId="28" xfId="0" applyFont="1" applyFill="1" applyBorder="1" applyAlignment="1">
      <alignment horizontal="center" vertical="center"/>
    </xf>
    <xf numFmtId="0" fontId="28" fillId="26" borderId="28" xfId="0" applyFont="1" applyFill="1" applyBorder="1" applyAlignment="1">
      <alignment horizontal="center" vertical="center"/>
    </xf>
    <xf numFmtId="165" fontId="27" fillId="26" borderId="28" xfId="0" applyNumberFormat="1" applyFont="1" applyFill="1" applyBorder="1" applyAlignment="1">
      <alignment horizontal="center" vertical="center"/>
    </xf>
    <xf numFmtId="165" fontId="28" fillId="26" borderId="25" xfId="0" applyNumberFormat="1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14" fontId="28" fillId="26" borderId="11" xfId="0" applyNumberFormat="1" applyFont="1" applyFill="1" applyBorder="1" applyAlignment="1">
      <alignment horizontal="center" vertical="center"/>
    </xf>
    <xf numFmtId="0" fontId="28" fillId="26" borderId="11" xfId="0" applyFont="1" applyFill="1" applyBorder="1" applyAlignment="1">
      <alignment horizontal="center" vertical="center"/>
    </xf>
    <xf numFmtId="0" fontId="28" fillId="26" borderId="19" xfId="0" applyFont="1" applyFill="1" applyBorder="1" applyAlignment="1" applyProtection="1">
      <alignment horizontal="center" vertical="center" wrapText="1"/>
      <protection locked="0"/>
    </xf>
    <xf numFmtId="0" fontId="28" fillId="24" borderId="11" xfId="0" applyFont="1" applyFill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vertical="center" wrapText="1"/>
      <protection locked="0"/>
    </xf>
    <xf numFmtId="0" fontId="28" fillId="0" borderId="24" xfId="0" applyFont="1" applyBorder="1" applyAlignment="1" applyProtection="1">
      <alignment vertical="center" textRotation="90" wrapText="1"/>
      <protection locked="0"/>
    </xf>
    <xf numFmtId="0" fontId="28" fillId="0" borderId="19" xfId="0" applyFont="1" applyBorder="1" applyAlignment="1" applyProtection="1">
      <alignment vertical="center" wrapText="1"/>
      <protection locked="0"/>
    </xf>
    <xf numFmtId="0" fontId="28" fillId="0" borderId="13" xfId="0" applyFont="1" applyBorder="1" applyAlignment="1" applyProtection="1">
      <alignment vertical="center" textRotation="90" wrapText="1"/>
      <protection locked="0"/>
    </xf>
    <xf numFmtId="0" fontId="28" fillId="0" borderId="23" xfId="0" applyFont="1" applyBorder="1" applyAlignment="1" applyProtection="1">
      <alignment vertical="center" textRotation="90" wrapText="1"/>
      <protection locked="0"/>
    </xf>
    <xf numFmtId="0" fontId="28" fillId="26" borderId="23" xfId="0" applyFont="1" applyFill="1" applyBorder="1" applyAlignment="1" applyProtection="1">
      <alignment vertical="center" textRotation="90" wrapText="1"/>
      <protection locked="0"/>
    </xf>
    <xf numFmtId="0" fontId="28" fillId="26" borderId="19" xfId="0" applyFont="1" applyFill="1" applyBorder="1" applyAlignment="1" applyProtection="1">
      <alignment vertical="center" wrapText="1"/>
      <protection locked="0"/>
    </xf>
    <xf numFmtId="0" fontId="27" fillId="26" borderId="19" xfId="0" applyFont="1" applyFill="1" applyBorder="1" applyAlignment="1" applyProtection="1">
      <alignment wrapText="1"/>
      <protection locked="0"/>
    </xf>
    <xf numFmtId="0" fontId="28" fillId="26" borderId="19" xfId="0" applyFont="1" applyFill="1" applyBorder="1" applyAlignment="1" applyProtection="1">
      <alignment wrapText="1"/>
      <protection locked="0"/>
    </xf>
    <xf numFmtId="0" fontId="27" fillId="26" borderId="14" xfId="41" applyFont="1" applyFill="1" applyBorder="1" applyAlignment="1" applyProtection="1">
      <alignment horizontal="center" vertical="center"/>
      <protection locked="0"/>
    </xf>
    <xf numFmtId="0" fontId="27" fillId="26" borderId="17" xfId="0" applyFont="1" applyFill="1" applyBorder="1" applyAlignment="1">
      <alignment vertical="center"/>
    </xf>
    <xf numFmtId="0" fontId="28" fillId="26" borderId="15" xfId="0" applyFont="1" applyFill="1" applyBorder="1" applyAlignment="1">
      <alignment vertical="center"/>
    </xf>
    <xf numFmtId="49" fontId="27" fillId="26" borderId="15" xfId="40" applyNumberFormat="1" applyFont="1" applyFill="1" applyBorder="1" applyAlignment="1" applyProtection="1">
      <alignment horizontal="center" vertical="center"/>
      <protection locked="0"/>
    </xf>
    <xf numFmtId="165" fontId="27" fillId="26" borderId="15" xfId="40" applyNumberFormat="1" applyFont="1" applyFill="1" applyBorder="1" applyAlignment="1" applyProtection="1">
      <alignment horizontal="center" vertical="center"/>
      <protection locked="0"/>
    </xf>
    <xf numFmtId="0" fontId="27" fillId="26" borderId="25" xfId="41" applyFont="1" applyFill="1" applyBorder="1" applyAlignment="1" applyProtection="1">
      <alignment horizontal="center" vertical="center"/>
      <protection locked="0"/>
    </xf>
    <xf numFmtId="0" fontId="27" fillId="26" borderId="26" xfId="0" applyFont="1" applyFill="1" applyBorder="1" applyAlignment="1">
      <alignment vertical="center"/>
    </xf>
    <xf numFmtId="0" fontId="28" fillId="26" borderId="27" xfId="0" applyFont="1" applyFill="1" applyBorder="1" applyAlignment="1">
      <alignment vertical="center"/>
    </xf>
    <xf numFmtId="0" fontId="27" fillId="26" borderId="27" xfId="40" applyFont="1" applyFill="1" applyBorder="1" applyAlignment="1" applyProtection="1">
      <alignment horizontal="center" vertical="center"/>
      <protection locked="0"/>
    </xf>
    <xf numFmtId="164" fontId="27" fillId="26" borderId="27" xfId="40" quotePrefix="1" applyNumberFormat="1" applyFont="1" applyFill="1" applyBorder="1" applyAlignment="1" applyProtection="1">
      <alignment horizontal="center" vertical="center"/>
      <protection locked="0"/>
    </xf>
    <xf numFmtId="49" fontId="27" fillId="26" borderId="27" xfId="40" applyNumberFormat="1" applyFont="1" applyFill="1" applyBorder="1" applyAlignment="1" applyProtection="1">
      <alignment horizontal="center" vertical="center"/>
      <protection locked="0"/>
    </xf>
    <xf numFmtId="165" fontId="27" fillId="26" borderId="27" xfId="40" applyNumberFormat="1" applyFont="1" applyFill="1" applyBorder="1" applyAlignment="1" applyProtection="1">
      <alignment horizontal="center" vertical="center"/>
      <protection locked="0"/>
    </xf>
    <xf numFmtId="0" fontId="28" fillId="0" borderId="0" xfId="41" applyFont="1" applyAlignment="1" applyProtection="1">
      <alignment horizontal="center" vertical="center"/>
      <protection locked="0"/>
    </xf>
    <xf numFmtId="0" fontId="28" fillId="26" borderId="0" xfId="0" applyFont="1" applyFill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41" applyFont="1" applyAlignment="1" applyProtection="1">
      <alignment horizontal="center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24" xfId="0" applyFont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28" fillId="0" borderId="1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wrapText="1"/>
      <protection locked="0"/>
    </xf>
    <xf numFmtId="0" fontId="28" fillId="0" borderId="19" xfId="0" applyFont="1" applyBorder="1" applyAlignment="1" applyProtection="1">
      <alignment horizontal="center" vertical="center" wrapText="1"/>
      <protection locked="0"/>
    </xf>
    <xf numFmtId="0" fontId="28" fillId="0" borderId="11" xfId="41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20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28" fillId="0" borderId="23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center" vertical="center" textRotation="90" wrapText="1"/>
      <protection locked="0"/>
    </xf>
    <xf numFmtId="0" fontId="28" fillId="0" borderId="19" xfId="0" applyFont="1" applyBorder="1" applyAlignment="1" applyProtection="1">
      <alignment horizontal="center" vertical="center" textRotation="90" wrapText="1"/>
      <protection locked="0"/>
    </xf>
    <xf numFmtId="0" fontId="27" fillId="0" borderId="31" xfId="0" applyFont="1" applyBorder="1" applyAlignment="1" applyProtection="1">
      <alignment horizontal="center"/>
      <protection locked="0"/>
    </xf>
    <xf numFmtId="0" fontId="28" fillId="26" borderId="18" xfId="0" applyFont="1" applyFill="1" applyBorder="1" applyAlignment="1">
      <alignment horizontal="center" vertical="center"/>
    </xf>
    <xf numFmtId="0" fontId="28" fillId="26" borderId="12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horizontal="center" vertical="center" wrapText="1"/>
    </xf>
    <xf numFmtId="0" fontId="28" fillId="26" borderId="19" xfId="0" applyFont="1" applyFill="1" applyBorder="1" applyAlignment="1">
      <alignment horizontal="center" vertical="center" wrapText="1"/>
    </xf>
    <xf numFmtId="0" fontId="28" fillId="26" borderId="10" xfId="0" applyFont="1" applyFill="1" applyBorder="1" applyAlignment="1" applyProtection="1">
      <alignment horizontal="center" vertical="center" wrapText="1"/>
      <protection locked="0"/>
    </xf>
    <xf numFmtId="0" fontId="28" fillId="26" borderId="19" xfId="0" applyFont="1" applyFill="1" applyBorder="1" applyAlignment="1" applyProtection="1">
      <alignment horizontal="center" vertical="center" wrapText="1"/>
      <protection locked="0"/>
    </xf>
    <xf numFmtId="0" fontId="31" fillId="0" borderId="0" xfId="41" applyFont="1" applyAlignment="1" applyProtection="1">
      <alignment horizontal="center" shrinkToFit="1"/>
      <protection locked="0"/>
    </xf>
    <xf numFmtId="0" fontId="31" fillId="0" borderId="0" xfId="41" applyFont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4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42" fillId="26" borderId="18" xfId="0" applyFont="1" applyFill="1" applyBorder="1" applyAlignment="1">
      <alignment horizontal="center" vertical="center"/>
    </xf>
    <xf numFmtId="0" fontId="42" fillId="26" borderId="12" xfId="0" applyFont="1" applyFill="1" applyBorder="1" applyAlignment="1">
      <alignment horizontal="center" vertical="center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9" xfId="0" applyFont="1" applyFill="1" applyBorder="1" applyAlignment="1">
      <alignment horizontal="center" vertical="center" wrapText="1"/>
    </xf>
    <xf numFmtId="0" fontId="26" fillId="0" borderId="10" xfId="0" applyFont="1" applyBorder="1" applyAlignment="1" applyProtection="1">
      <alignment horizontal="center" vertical="center" wrapText="1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26" fillId="0" borderId="18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 applyProtection="1">
      <alignment horizontal="center" vertical="center" wrapText="1"/>
      <protection locked="0"/>
    </xf>
    <xf numFmtId="0" fontId="26" fillId="0" borderId="12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6" fillId="0" borderId="21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 applyProtection="1">
      <alignment horizontal="center" vertical="center" wrapText="1"/>
      <protection locked="0"/>
    </xf>
    <xf numFmtId="0" fontId="26" fillId="26" borderId="10" xfId="0" applyFont="1" applyFill="1" applyBorder="1" applyAlignment="1" applyProtection="1">
      <alignment horizontal="center" vertical="center" wrapText="1"/>
      <protection locked="0"/>
    </xf>
    <xf numFmtId="0" fontId="26" fillId="26" borderId="19" xfId="0" applyFont="1" applyFill="1" applyBorder="1" applyAlignment="1" applyProtection="1">
      <alignment horizontal="center" vertical="center" wrapText="1"/>
      <protection locked="0"/>
    </xf>
    <xf numFmtId="0" fontId="26" fillId="0" borderId="11" xfId="41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 textRotation="90" wrapText="1"/>
      <protection locked="0"/>
    </xf>
    <xf numFmtId="0" fontId="26" fillId="0" borderId="19" xfId="0" applyFont="1" applyBorder="1" applyAlignment="1" applyProtection="1">
      <alignment horizontal="center" vertical="center" textRotation="90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26" fillId="0" borderId="1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0" xfId="4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26" fillId="0" borderId="0" xfId="41" applyFont="1" applyAlignment="1" applyProtection="1">
      <alignment horizontal="center"/>
      <protection locked="0"/>
    </xf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8" xr:uid="{00000000-0005-0000-0000-000026000000}"/>
    <cellStyle name="Normal 2 2" xfId="38" xr:uid="{00000000-0005-0000-0000-000027000000}"/>
    <cellStyle name="Normal 3" xfId="49" xr:uid="{00000000-0005-0000-0000-000028000000}"/>
    <cellStyle name="Normal 4" xfId="51" xr:uid="{B95AFACC-8C95-45C7-9AC2-EC94135056DE}"/>
    <cellStyle name="Normal_DS D07DT2" xfId="39" xr:uid="{00000000-0005-0000-0000-00002B000000}"/>
    <cellStyle name="Normal_DS_lop khoa_2009 (kem theo cac QD thanh lap lop)" xfId="40" xr:uid="{00000000-0005-0000-0000-00002C000000}"/>
    <cellStyle name="Normal_Sheet1" xfId="41" xr:uid="{00000000-0005-0000-0000-00002D000000}"/>
    <cellStyle name="Note" xfId="42" builtinId="10" customBuiltin="1"/>
    <cellStyle name="Note 2" xfId="50" xr:uid="{00000000-0005-0000-0000-00002F000000}"/>
    <cellStyle name="Output" xfId="43" builtinId="21" customBuiltin="1"/>
    <cellStyle name="Style 1" xfId="44" xr:uid="{00000000-0005-0000-0000-000031000000}"/>
    <cellStyle name="Title" xfId="45" builtinId="15" customBuiltin="1"/>
    <cellStyle name="Total" xfId="46" builtinId="25" customBuiltin="1"/>
    <cellStyle name="Warning Text" xfId="47" builtinId="11" customBuiltin="1"/>
  </cellStyles>
  <dxfs count="296"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sz val="12"/>
        <color rgb="FF9C0006"/>
      </font>
      <fill>
        <patternFill>
          <bgColor rgb="FFFFC7CE"/>
        </patternFill>
      </fill>
    </dxf>
    <dxf>
      <font>
        <sz val="12"/>
        <color rgb="FFFF0000"/>
      </font>
      <fill>
        <patternFill>
          <fgColor rgb="FFFF0000"/>
          <bgColor rgb="FFFFFFFF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95"/>
      <tableStyleElement type="headerRow" dxfId="2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35E39F2A-93E2-4B76-88FF-DF517EB53901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444A26C5-EB1B-46CA-B3AF-2A6F8959158E}"/>
            </a:ext>
          </a:extLst>
        </xdr:cNvPr>
        <xdr:cNvCxnSpPr/>
      </xdr:nvCxnSpPr>
      <xdr:spPr>
        <a:xfrm>
          <a:off x="800100" y="771525"/>
          <a:ext cx="17811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4</xdr:row>
      <xdr:rowOff>0</xdr:rowOff>
    </xdr:from>
    <xdr:to>
      <xdr:col>4</xdr:col>
      <xdr:colOff>38100</xdr:colOff>
      <xdr:row>4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866775" y="971550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0CACE-B050-4940-B8BB-CE095458498F}">
  <sheetPr>
    <tabColor rgb="FFFFFF00"/>
  </sheetPr>
  <dimension ref="A1:AD35"/>
  <sheetViews>
    <sheetView view="pageBreakPreview" topLeftCell="A2" zoomScaleSheetLayoutView="100" workbookViewId="0">
      <selection activeCell="X13" sqref="X13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3.25" style="21" customWidth="1"/>
    <col min="4" max="4" width="16.625" style="19" bestFit="1" customWidth="1"/>
    <col min="5" max="5" width="6.5" style="19" customWidth="1"/>
    <col min="6" max="6" width="14.25" style="21" customWidth="1"/>
    <col min="7" max="7" width="4.625" style="1" hidden="1" customWidth="1"/>
    <col min="8" max="8" width="4.125" style="1" hidden="1" customWidth="1"/>
    <col min="9" max="9" width="9.625" style="19" hidden="1" customWidth="1"/>
    <col min="10" max="10" width="10" style="19" hidden="1" customWidth="1"/>
    <col min="11" max="11" width="9" style="19" hidden="1" customWidth="1"/>
    <col min="12" max="12" width="7.125" style="19" hidden="1" customWidth="1"/>
    <col min="13" max="13" width="8.625" style="21" hidden="1" customWidth="1"/>
    <col min="14" max="14" width="8.25" style="1" hidden="1" customWidth="1"/>
    <col min="15" max="15" width="4.125" style="1" hidden="1" customWidth="1"/>
    <col min="16" max="16" width="10.5" style="1" hidden="1" customWidth="1"/>
    <col min="17" max="17" width="9.125" style="1" hidden="1" customWidth="1"/>
    <col min="18" max="18" width="12.875" style="1" hidden="1" customWidth="1"/>
    <col min="19" max="19" width="1.25" style="21" hidden="1" customWidth="1"/>
    <col min="20" max="23" width="6" style="64" customWidth="1"/>
    <col min="24" max="24" width="6.625" style="64" customWidth="1"/>
    <col min="25" max="25" width="7.125" style="142" customWidth="1"/>
    <col min="26" max="26" width="12.875" style="64" customWidth="1"/>
    <col min="27" max="27" width="9.125" style="19" customWidth="1"/>
    <col min="28" max="28" width="8" style="1" customWidth="1"/>
    <col min="29" max="16384" width="9" style="1"/>
  </cols>
  <sheetData>
    <row r="1" spans="2:27" hidden="1" x14ac:dyDescent="0.25"/>
    <row r="2" spans="2:27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305" t="s">
        <v>15</v>
      </c>
      <c r="I2" s="305"/>
      <c r="J2" s="305"/>
      <c r="K2" s="305"/>
      <c r="L2" s="305"/>
      <c r="M2" s="305"/>
      <c r="N2" s="306" t="s">
        <v>112</v>
      </c>
      <c r="O2" s="306"/>
      <c r="P2" s="306"/>
      <c r="Q2" s="306"/>
      <c r="R2" s="306"/>
      <c r="S2" s="306"/>
      <c r="T2" s="128" t="s">
        <v>34</v>
      </c>
      <c r="U2" s="50"/>
      <c r="V2" s="50"/>
      <c r="W2" s="50"/>
      <c r="X2" s="149"/>
      <c r="Y2" s="50"/>
      <c r="Z2" s="65"/>
      <c r="AA2" s="2"/>
    </row>
    <row r="3" spans="2:27" ht="20.25" customHeight="1" x14ac:dyDescent="0.25">
      <c r="B3" s="45" t="s">
        <v>31</v>
      </c>
      <c r="C3" s="39"/>
      <c r="D3" s="35"/>
      <c r="E3" s="35"/>
      <c r="F3" s="73" t="s">
        <v>116</v>
      </c>
      <c r="G3" s="33"/>
      <c r="H3" s="307" t="s">
        <v>125</v>
      </c>
      <c r="I3" s="307"/>
      <c r="J3" s="307"/>
      <c r="K3" s="307"/>
      <c r="L3" s="307"/>
      <c r="M3" s="307"/>
      <c r="N3" s="33"/>
      <c r="O3" s="307" t="s">
        <v>125</v>
      </c>
      <c r="P3" s="307"/>
      <c r="Q3" s="307"/>
      <c r="R3" s="307"/>
      <c r="S3" s="307"/>
      <c r="T3" s="308" t="s">
        <v>125</v>
      </c>
      <c r="U3" s="308"/>
      <c r="V3" s="308"/>
      <c r="W3" s="308"/>
      <c r="X3" s="308"/>
      <c r="Y3" s="308"/>
      <c r="Z3" s="308"/>
      <c r="AA3" s="25"/>
    </row>
    <row r="4" spans="2:27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S4" s="1"/>
      <c r="T4" s="52"/>
      <c r="U4" s="52"/>
      <c r="V4" s="52"/>
      <c r="W4" s="52"/>
      <c r="X4" s="52"/>
      <c r="Y4" s="144"/>
      <c r="Z4" s="52"/>
      <c r="AA4" s="1"/>
    </row>
    <row r="5" spans="2:27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3"/>
      <c r="U5" s="53"/>
      <c r="V5" s="53"/>
      <c r="W5" s="53"/>
      <c r="X5" s="53"/>
      <c r="Y5" s="145"/>
      <c r="Z5" s="67"/>
      <c r="AA5" s="3"/>
    </row>
    <row r="6" spans="2:27" s="172" customFormat="1" ht="20.25" customHeight="1" x14ac:dyDescent="0.25">
      <c r="D6" s="173" t="s">
        <v>33</v>
      </c>
      <c r="E6" s="173" t="s">
        <v>119</v>
      </c>
      <c r="F6" s="174"/>
      <c r="G6" s="174"/>
      <c r="H6" s="174"/>
      <c r="K6" s="173" t="s">
        <v>35</v>
      </c>
      <c r="L6" s="173" t="s">
        <v>36</v>
      </c>
      <c r="M6" s="175"/>
      <c r="N6" s="176"/>
      <c r="O6" s="177"/>
      <c r="P6" s="173" t="s">
        <v>35</v>
      </c>
      <c r="Q6" s="173" t="s">
        <v>37</v>
      </c>
      <c r="R6" s="173"/>
      <c r="S6" s="176"/>
      <c r="T6" s="178"/>
      <c r="U6" s="178"/>
      <c r="V6" s="178"/>
      <c r="W6" s="178"/>
      <c r="X6" s="178"/>
      <c r="Y6" s="179"/>
      <c r="Z6" s="180"/>
    </row>
    <row r="7" spans="2:27" s="172" customFormat="1" ht="17.25" customHeight="1" x14ac:dyDescent="0.25">
      <c r="B7" s="181"/>
      <c r="D7" s="173" t="s">
        <v>17</v>
      </c>
      <c r="E7" s="182" t="s">
        <v>217</v>
      </c>
      <c r="G7" s="183"/>
      <c r="H7" s="183"/>
      <c r="K7" s="173" t="s">
        <v>16</v>
      </c>
      <c r="L7" s="173" t="s">
        <v>262</v>
      </c>
      <c r="M7" s="175"/>
      <c r="N7" s="175"/>
      <c r="O7" s="177"/>
      <c r="P7" s="173" t="s">
        <v>16</v>
      </c>
      <c r="Q7" s="173" t="s">
        <v>27</v>
      </c>
      <c r="R7" s="173"/>
      <c r="T7" s="184"/>
      <c r="U7" s="184"/>
      <c r="V7" s="178"/>
      <c r="W7" s="178"/>
      <c r="X7" s="178"/>
      <c r="Y7" s="178"/>
      <c r="Z7" s="185"/>
      <c r="AA7" s="186"/>
    </row>
    <row r="8" spans="2:27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57"/>
      <c r="U8" s="57"/>
      <c r="V8" s="58"/>
      <c r="W8" s="59"/>
      <c r="X8" s="59"/>
      <c r="Y8" s="146"/>
      <c r="Z8" s="52"/>
      <c r="AA8" s="1"/>
    </row>
    <row r="9" spans="2:27" s="21" customFormat="1" ht="28.5" customHeight="1" x14ac:dyDescent="0.2">
      <c r="B9" s="288" t="s">
        <v>0</v>
      </c>
      <c r="C9" s="291" t="s">
        <v>1</v>
      </c>
      <c r="D9" s="293" t="s">
        <v>2</v>
      </c>
      <c r="E9" s="294"/>
      <c r="F9" s="288" t="s">
        <v>3</v>
      </c>
      <c r="G9" s="296" t="s">
        <v>4</v>
      </c>
      <c r="H9" s="285" t="s">
        <v>5</v>
      </c>
      <c r="I9" s="286" t="s">
        <v>25</v>
      </c>
      <c r="J9" s="287"/>
      <c r="K9" s="288" t="s">
        <v>6</v>
      </c>
      <c r="L9" s="288" t="s">
        <v>8</v>
      </c>
      <c r="M9" s="288" t="s">
        <v>14</v>
      </c>
      <c r="N9" s="290" t="s">
        <v>7</v>
      </c>
      <c r="O9" s="288" t="s">
        <v>5</v>
      </c>
      <c r="P9" s="288" t="s">
        <v>263</v>
      </c>
      <c r="Q9" s="288" t="s">
        <v>6</v>
      </c>
      <c r="R9" s="288" t="s">
        <v>8</v>
      </c>
      <c r="S9" s="288" t="s">
        <v>14</v>
      </c>
      <c r="T9" s="299" t="s">
        <v>18</v>
      </c>
      <c r="U9" s="300"/>
      <c r="V9" s="300"/>
      <c r="W9" s="300"/>
      <c r="X9" s="301" t="s">
        <v>23</v>
      </c>
      <c r="Y9" s="301" t="s">
        <v>24</v>
      </c>
      <c r="Z9" s="303" t="s">
        <v>8</v>
      </c>
      <c r="AA9" s="252"/>
    </row>
    <row r="10" spans="2:27" s="21" customFormat="1" ht="28.5" customHeight="1" x14ac:dyDescent="0.2">
      <c r="B10" s="289"/>
      <c r="C10" s="292"/>
      <c r="D10" s="283"/>
      <c r="E10" s="295"/>
      <c r="F10" s="289"/>
      <c r="G10" s="297"/>
      <c r="H10" s="285"/>
      <c r="I10" s="253" t="s">
        <v>44</v>
      </c>
      <c r="J10" s="253" t="s">
        <v>43</v>
      </c>
      <c r="K10" s="289"/>
      <c r="L10" s="289"/>
      <c r="M10" s="289"/>
      <c r="N10" s="290"/>
      <c r="O10" s="289"/>
      <c r="P10" s="289"/>
      <c r="Q10" s="289"/>
      <c r="R10" s="289"/>
      <c r="S10" s="289"/>
      <c r="T10" s="254" t="s">
        <v>21</v>
      </c>
      <c r="U10" s="255" t="s">
        <v>19</v>
      </c>
      <c r="V10" s="255" t="s">
        <v>20</v>
      </c>
      <c r="W10" s="255" t="s">
        <v>22</v>
      </c>
      <c r="X10" s="302"/>
      <c r="Y10" s="302"/>
      <c r="Z10" s="304"/>
      <c r="AA10" s="252"/>
    </row>
    <row r="11" spans="2:27" x14ac:dyDescent="0.25">
      <c r="B11" s="283" t="s">
        <v>9</v>
      </c>
      <c r="C11" s="284"/>
      <c r="D11" s="284"/>
      <c r="E11" s="284"/>
      <c r="F11" s="284"/>
      <c r="G11" s="257"/>
      <c r="H11" s="257"/>
      <c r="I11" s="258"/>
      <c r="J11" s="259"/>
      <c r="K11" s="260"/>
      <c r="L11" s="260"/>
      <c r="M11" s="260"/>
      <c r="N11" s="261"/>
      <c r="O11" s="261"/>
      <c r="P11" s="261"/>
      <c r="Q11" s="262"/>
      <c r="R11" s="262"/>
      <c r="S11" s="260"/>
      <c r="T11" s="263"/>
      <c r="U11" s="263"/>
      <c r="V11" s="256"/>
      <c r="W11" s="264"/>
      <c r="X11" s="265"/>
      <c r="Y11" s="266"/>
      <c r="Z11" s="304"/>
      <c r="AA11" s="252"/>
    </row>
    <row r="12" spans="2:27" s="19" customFormat="1" ht="22.5" customHeight="1" x14ac:dyDescent="0.2">
      <c r="B12" s="267">
        <v>1</v>
      </c>
      <c r="C12" s="210" t="s">
        <v>150</v>
      </c>
      <c r="D12" s="268" t="s">
        <v>80</v>
      </c>
      <c r="E12" s="269" t="s">
        <v>151</v>
      </c>
      <c r="F12" s="210" t="s">
        <v>212</v>
      </c>
      <c r="G12" s="218"/>
      <c r="H12" s="219"/>
      <c r="I12" s="270"/>
      <c r="J12" s="271"/>
      <c r="K12" s="218"/>
      <c r="L12" s="218"/>
      <c r="M12" s="210" t="s">
        <v>261</v>
      </c>
      <c r="N12" s="209">
        <v>31</v>
      </c>
      <c r="O12" s="209"/>
      <c r="P12" s="209"/>
      <c r="Q12" s="209"/>
      <c r="R12" s="209"/>
      <c r="S12" s="210" t="s">
        <v>261</v>
      </c>
      <c r="T12" s="209">
        <v>75</v>
      </c>
      <c r="U12" s="209">
        <v>45</v>
      </c>
      <c r="V12" s="209">
        <v>55</v>
      </c>
      <c r="W12" s="210">
        <v>70</v>
      </c>
      <c r="X12" s="210">
        <f>SUM(T12:W12)</f>
        <v>245</v>
      </c>
      <c r="Y12" s="216">
        <f>ROUND(X12/40,1)</f>
        <v>6.1</v>
      </c>
      <c r="Z12" s="217" t="str">
        <f>IF(X12="V","Vắng",IF(X12="DC","Đình chỉ thi",IF(X12="H","Vắng có phép",IF(OR(T12&lt;30,U12&lt;30,V12&lt;30,W12&lt;30,X12&lt;160),"Không đạt",""))))</f>
        <v/>
      </c>
    </row>
    <row r="13" spans="2:27" s="64" customFormat="1" ht="22.5" customHeight="1" x14ac:dyDescent="0.2">
      <c r="B13" s="267">
        <v>2</v>
      </c>
      <c r="C13" s="210" t="s">
        <v>156</v>
      </c>
      <c r="D13" s="268" t="s">
        <v>157</v>
      </c>
      <c r="E13" s="269" t="s">
        <v>158</v>
      </c>
      <c r="F13" s="210" t="s">
        <v>212</v>
      </c>
      <c r="G13" s="218"/>
      <c r="H13" s="219" t="s">
        <v>10</v>
      </c>
      <c r="I13" s="270"/>
      <c r="J13" s="271"/>
      <c r="K13" s="218"/>
      <c r="L13" s="218"/>
      <c r="M13" s="210" t="s">
        <v>261</v>
      </c>
      <c r="N13" s="209">
        <v>30</v>
      </c>
      <c r="O13" s="209"/>
      <c r="P13" s="209"/>
      <c r="Q13" s="209"/>
      <c r="R13" s="209"/>
      <c r="S13" s="210" t="s">
        <v>261</v>
      </c>
      <c r="T13" s="209">
        <v>75</v>
      </c>
      <c r="U13" s="209">
        <v>73</v>
      </c>
      <c r="V13" s="209">
        <v>74</v>
      </c>
      <c r="W13" s="210">
        <v>75</v>
      </c>
      <c r="X13" s="210">
        <f>SUM(T13:W13)</f>
        <v>297</v>
      </c>
      <c r="Y13" s="216">
        <f t="shared" ref="Y13:Y16" si="0">ROUND(X13/40,1)</f>
        <v>7.4</v>
      </c>
      <c r="Z13" s="217" t="str">
        <f>IF(X13="V","Vắng",IF(X13="DC","Đình chỉ thi",IF(X13="H","Vắng có phép",IF(OR(T13&lt;30,U13&lt;30,V13&lt;30,W13&lt;30,X13&lt;160),"Không đạt",""))))</f>
        <v/>
      </c>
    </row>
    <row r="14" spans="2:27" s="64" customFormat="1" ht="22.5" customHeight="1" x14ac:dyDescent="0.2">
      <c r="B14" s="267">
        <v>3</v>
      </c>
      <c r="C14" s="210" t="s">
        <v>264</v>
      </c>
      <c r="D14" s="268" t="s">
        <v>265</v>
      </c>
      <c r="E14" s="269" t="s">
        <v>29</v>
      </c>
      <c r="F14" s="210" t="s">
        <v>212</v>
      </c>
      <c r="G14" s="218"/>
      <c r="H14" s="219" t="s">
        <v>10</v>
      </c>
      <c r="I14" s="270"/>
      <c r="J14" s="271"/>
      <c r="K14" s="218"/>
      <c r="L14" s="218"/>
      <c r="M14" s="210" t="s">
        <v>261</v>
      </c>
      <c r="N14" s="209">
        <v>33</v>
      </c>
      <c r="O14" s="209"/>
      <c r="P14" s="209"/>
      <c r="Q14" s="209"/>
      <c r="R14" s="209"/>
      <c r="S14" s="210" t="s">
        <v>261</v>
      </c>
      <c r="T14" s="209">
        <v>75</v>
      </c>
      <c r="U14" s="209">
        <v>77</v>
      </c>
      <c r="V14" s="209">
        <v>70</v>
      </c>
      <c r="W14" s="210">
        <v>65</v>
      </c>
      <c r="X14" s="210">
        <f>SUM(T14:W14)</f>
        <v>287</v>
      </c>
      <c r="Y14" s="216">
        <f t="shared" si="0"/>
        <v>7.2</v>
      </c>
      <c r="Z14" s="217" t="str">
        <f>IF(X14="V","Vắng",IF(X14="DC","Đình chỉ thi",IF(X14="H","Vắng có phép",IF(OR(T14&lt;30,U14&lt;30,V14&lt;30,W14&lt;30,X14&lt;160),"Không đạt",""))))</f>
        <v/>
      </c>
    </row>
    <row r="15" spans="2:27" s="64" customFormat="1" ht="22.5" customHeight="1" x14ac:dyDescent="0.2">
      <c r="B15" s="267">
        <v>4</v>
      </c>
      <c r="C15" s="210" t="s">
        <v>230</v>
      </c>
      <c r="D15" s="268" t="s">
        <v>257</v>
      </c>
      <c r="E15" s="269" t="s">
        <v>66</v>
      </c>
      <c r="F15" s="210" t="s">
        <v>258</v>
      </c>
      <c r="G15" s="218"/>
      <c r="H15" s="219" t="s">
        <v>10</v>
      </c>
      <c r="I15" s="270"/>
      <c r="J15" s="271"/>
      <c r="K15" s="218"/>
      <c r="L15" s="218"/>
      <c r="M15" s="210" t="s">
        <v>261</v>
      </c>
      <c r="N15" s="209"/>
      <c r="O15" s="209"/>
      <c r="P15" s="209"/>
      <c r="Q15" s="209"/>
      <c r="R15" s="209"/>
      <c r="S15" s="210" t="s">
        <v>261</v>
      </c>
      <c r="T15" s="209" t="s">
        <v>266</v>
      </c>
      <c r="U15" s="209" t="s">
        <v>266</v>
      </c>
      <c r="V15" s="209" t="s">
        <v>266</v>
      </c>
      <c r="W15" s="209" t="s">
        <v>266</v>
      </c>
      <c r="X15" s="210" t="s">
        <v>266</v>
      </c>
      <c r="Y15" s="216" t="s">
        <v>266</v>
      </c>
      <c r="Z15" s="210" t="str">
        <f>IF(X15="V","Vắng",IF(X15="DC","Đình chỉ thi",IF(X15="H","Vắng có phép",IF(OR(T15&lt;30,U15&lt;30,V15&lt;30,W15&lt;30,X15&lt;160),"Không đạt",""))))</f>
        <v>Vắng</v>
      </c>
    </row>
    <row r="16" spans="2:27" s="64" customFormat="1" ht="22.5" customHeight="1" x14ac:dyDescent="0.2">
      <c r="B16" s="272">
        <v>5</v>
      </c>
      <c r="C16" s="235" t="s">
        <v>172</v>
      </c>
      <c r="D16" s="273" t="s">
        <v>173</v>
      </c>
      <c r="E16" s="274" t="s">
        <v>174</v>
      </c>
      <c r="F16" s="235" t="s">
        <v>212</v>
      </c>
      <c r="G16" s="275"/>
      <c r="H16" s="276" t="s">
        <v>10</v>
      </c>
      <c r="I16" s="277"/>
      <c r="J16" s="278"/>
      <c r="K16" s="275"/>
      <c r="L16" s="275"/>
      <c r="M16" s="235" t="s">
        <v>261</v>
      </c>
      <c r="N16" s="234">
        <v>32</v>
      </c>
      <c r="O16" s="234"/>
      <c r="P16" s="234"/>
      <c r="Q16" s="234"/>
      <c r="R16" s="234"/>
      <c r="S16" s="235" t="s">
        <v>261</v>
      </c>
      <c r="T16" s="234">
        <v>90</v>
      </c>
      <c r="U16" s="234">
        <v>90</v>
      </c>
      <c r="V16" s="209">
        <v>80</v>
      </c>
      <c r="W16" s="210">
        <v>85</v>
      </c>
      <c r="X16" s="210">
        <f>SUM(T16:W16)</f>
        <v>345</v>
      </c>
      <c r="Y16" s="216">
        <f t="shared" si="0"/>
        <v>8.6</v>
      </c>
      <c r="Z16" s="217" t="str">
        <f>IF(X16="V","Vắng",IF(X16="DC","Đình chỉ thi",IF(X16="H","Vắng có phép",IF(OR(T16&lt;30,U16&lt;30,V16&lt;30,W16&lt;30,X16&lt;160),"Không đạt",""))))</f>
        <v/>
      </c>
    </row>
    <row r="17" spans="1:30" ht="18.75" customHeight="1" x14ac:dyDescent="0.25">
      <c r="A17" s="187"/>
      <c r="B17" s="187"/>
      <c r="C17" s="187"/>
      <c r="D17" s="187"/>
      <c r="E17" s="187"/>
      <c r="F17" s="187"/>
      <c r="G17" s="187"/>
      <c r="H17" s="188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298" t="s">
        <v>267</v>
      </c>
      <c r="W17" s="298"/>
      <c r="X17" s="298"/>
      <c r="Y17" s="298"/>
      <c r="Z17" s="298"/>
      <c r="AA17" s="1"/>
    </row>
    <row r="18" spans="1:30" x14ac:dyDescent="0.25">
      <c r="B18" s="190"/>
      <c r="C18" s="191"/>
      <c r="D18" s="52"/>
      <c r="E18" s="52"/>
      <c r="F18" s="191"/>
      <c r="I18" s="187"/>
      <c r="J18" s="192" t="s">
        <v>39</v>
      </c>
      <c r="K18" s="192"/>
      <c r="L18" s="193"/>
      <c r="M18" s="192"/>
      <c r="N18" s="18"/>
      <c r="O18" s="18"/>
      <c r="P18" s="192"/>
      <c r="Q18" s="192"/>
      <c r="R18" s="192"/>
      <c r="S18" s="192"/>
      <c r="T18" s="1"/>
      <c r="U18" s="194"/>
      <c r="V18" s="280" t="s">
        <v>39</v>
      </c>
      <c r="W18" s="280"/>
      <c r="X18" s="280"/>
      <c r="Y18" s="280"/>
      <c r="Z18" s="280"/>
      <c r="AA18" s="1"/>
      <c r="AC18" s="195"/>
      <c r="AD18" s="195"/>
    </row>
    <row r="19" spans="1:30" x14ac:dyDescent="0.25">
      <c r="B19" s="279" t="s">
        <v>51</v>
      </c>
      <c r="C19" s="279"/>
      <c r="D19" s="279"/>
      <c r="E19" s="279" t="s">
        <v>52</v>
      </c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P19" s="279"/>
      <c r="Q19" s="279"/>
      <c r="R19" s="279"/>
      <c r="S19" s="279"/>
      <c r="T19" s="279"/>
      <c r="U19" s="279"/>
      <c r="V19" s="280" t="s">
        <v>40</v>
      </c>
      <c r="W19" s="280"/>
      <c r="X19" s="280"/>
      <c r="Y19" s="280"/>
      <c r="Z19" s="280"/>
      <c r="AB19" s="19"/>
      <c r="AC19" s="196"/>
      <c r="AD19" s="196"/>
    </row>
    <row r="20" spans="1:30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80" t="s">
        <v>41</v>
      </c>
      <c r="W20" s="280"/>
      <c r="X20" s="280"/>
      <c r="Y20" s="280"/>
      <c r="Z20" s="280"/>
      <c r="AB20" s="19"/>
      <c r="AC20" s="196"/>
      <c r="AD20" s="196"/>
    </row>
    <row r="21" spans="1:30" x14ac:dyDescent="0.25">
      <c r="C21" s="197"/>
      <c r="D21" s="64"/>
      <c r="E21" s="64"/>
      <c r="F21" s="197"/>
      <c r="J21" s="36"/>
      <c r="K21" s="36"/>
      <c r="L21" s="198"/>
      <c r="M21" s="36"/>
      <c r="N21" s="16"/>
      <c r="O21" s="16"/>
      <c r="P21" s="36"/>
      <c r="Q21" s="36"/>
      <c r="R21" s="36"/>
      <c r="S21" s="36"/>
      <c r="T21" s="1"/>
      <c r="U21" s="1"/>
      <c r="V21" s="144"/>
      <c r="W21" s="144"/>
      <c r="X21" s="144"/>
      <c r="Y21" s="144"/>
      <c r="Z21" s="144"/>
      <c r="AB21" s="19"/>
      <c r="AC21" s="196"/>
      <c r="AD21" s="196"/>
    </row>
    <row r="22" spans="1:30" x14ac:dyDescent="0.25">
      <c r="C22" s="197"/>
      <c r="D22" s="64"/>
      <c r="E22" s="64"/>
      <c r="F22" s="197"/>
      <c r="J22" s="36"/>
      <c r="K22" s="36"/>
      <c r="L22" s="198"/>
      <c r="M22" s="36"/>
      <c r="N22" s="16"/>
      <c r="O22" s="16"/>
      <c r="P22" s="36"/>
      <c r="Q22" s="36"/>
      <c r="R22" s="36"/>
      <c r="S22" s="36"/>
      <c r="T22" s="1"/>
      <c r="U22" s="1"/>
      <c r="V22" s="1"/>
      <c r="W22" s="1"/>
      <c r="X22" s="19"/>
      <c r="Y22" s="29"/>
      <c r="Z22" s="19"/>
      <c r="AB22" s="19"/>
      <c r="AC22" s="196"/>
      <c r="AD22" s="196"/>
    </row>
    <row r="23" spans="1:30" x14ac:dyDescent="0.25">
      <c r="C23" s="197"/>
      <c r="D23" s="64"/>
      <c r="E23" s="64"/>
      <c r="F23" s="197"/>
      <c r="I23" s="27"/>
      <c r="J23" s="36"/>
      <c r="K23" s="36"/>
      <c r="L23" s="198"/>
      <c r="M23" s="36"/>
      <c r="N23" s="16"/>
      <c r="O23" s="16"/>
      <c r="P23" s="36"/>
      <c r="Q23" s="36"/>
      <c r="R23" s="36"/>
      <c r="S23" s="36"/>
      <c r="T23" s="1"/>
      <c r="U23" s="1"/>
      <c r="V23" s="1"/>
      <c r="W23" s="1"/>
      <c r="X23" s="19"/>
      <c r="Y23" s="29"/>
      <c r="Z23" s="19"/>
      <c r="AB23" s="19"/>
      <c r="AC23" s="196"/>
      <c r="AD23" s="196"/>
    </row>
    <row r="24" spans="1:30" x14ac:dyDescent="0.25">
      <c r="C24" s="197"/>
      <c r="D24" s="64"/>
      <c r="E24" s="64"/>
      <c r="F24" s="197"/>
      <c r="J24" s="36"/>
      <c r="K24" s="36"/>
      <c r="L24" s="198"/>
      <c r="M24" s="36"/>
      <c r="N24" s="16"/>
      <c r="O24" s="16"/>
      <c r="P24" s="36"/>
      <c r="Q24" s="36"/>
      <c r="R24" s="36"/>
      <c r="S24" s="36"/>
      <c r="T24" s="1"/>
      <c r="U24" s="1"/>
      <c r="V24" s="1"/>
      <c r="W24" s="1"/>
      <c r="X24" s="19"/>
      <c r="Y24" s="29"/>
      <c r="Z24" s="19"/>
      <c r="AB24" s="19"/>
      <c r="AC24" s="196"/>
      <c r="AD24" s="196"/>
    </row>
    <row r="25" spans="1:30" x14ac:dyDescent="0.25">
      <c r="C25" s="197"/>
      <c r="D25" s="64"/>
      <c r="E25" s="64"/>
      <c r="F25" s="197"/>
      <c r="J25" s="36"/>
      <c r="K25" s="36"/>
      <c r="L25" s="198"/>
      <c r="M25" s="36"/>
      <c r="N25" s="16"/>
      <c r="O25" s="16"/>
      <c r="P25" s="36"/>
      <c r="Q25" s="36"/>
      <c r="R25" s="36"/>
      <c r="S25" s="36"/>
      <c r="T25" s="1"/>
      <c r="U25" s="1"/>
      <c r="V25" s="1"/>
      <c r="W25" s="1"/>
      <c r="X25" s="19"/>
      <c r="Y25" s="29"/>
      <c r="Z25" s="19"/>
      <c r="AB25" s="19"/>
      <c r="AC25" s="196"/>
      <c r="AD25" s="196"/>
    </row>
    <row r="26" spans="1:30" x14ac:dyDescent="0.25">
      <c r="B26" s="281" t="s">
        <v>53</v>
      </c>
      <c r="C26" s="281"/>
      <c r="D26" s="281"/>
      <c r="E26" s="281" t="s">
        <v>54</v>
      </c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2" t="s">
        <v>42</v>
      </c>
      <c r="W26" s="282"/>
      <c r="X26" s="282"/>
      <c r="Y26" s="282"/>
      <c r="Z26" s="282"/>
      <c r="AB26" s="19"/>
      <c r="AC26" s="196"/>
      <c r="AD26" s="196"/>
    </row>
    <row r="27" spans="1:30" hidden="1" x14ac:dyDescent="0.25">
      <c r="B27" s="10"/>
      <c r="C27" s="10"/>
      <c r="D27" s="2"/>
      <c r="E27" s="2"/>
      <c r="F27" s="10"/>
      <c r="G27" s="2"/>
      <c r="H27" s="2"/>
      <c r="I27" s="6"/>
      <c r="J27" s="41" t="s">
        <v>39</v>
      </c>
      <c r="K27" s="41"/>
      <c r="L27" s="41"/>
      <c r="M27" s="41"/>
      <c r="N27" s="17"/>
      <c r="O27" s="17"/>
      <c r="P27" s="41" t="s">
        <v>39</v>
      </c>
      <c r="Q27" s="41"/>
      <c r="R27" s="41"/>
      <c r="S27" s="41"/>
      <c r="T27" s="52"/>
      <c r="U27" s="62"/>
      <c r="V27" s="52"/>
      <c r="W27" s="62" t="s">
        <v>39</v>
      </c>
      <c r="X27" s="59"/>
      <c r="Y27" s="146"/>
      <c r="Z27" s="59"/>
      <c r="AA27" s="2"/>
    </row>
    <row r="28" spans="1:30" hidden="1" x14ac:dyDescent="0.25">
      <c r="B28" s="1"/>
      <c r="C28" s="1"/>
      <c r="D28" s="31" t="s">
        <v>13</v>
      </c>
      <c r="E28" s="43"/>
      <c r="F28" s="43" t="s">
        <v>46</v>
      </c>
      <c r="G28" s="42"/>
      <c r="H28" s="9"/>
      <c r="I28" s="32"/>
      <c r="J28" s="41" t="s">
        <v>40</v>
      </c>
      <c r="K28" s="41"/>
      <c r="L28" s="41"/>
      <c r="M28" s="41"/>
      <c r="N28" s="17"/>
      <c r="O28" s="17"/>
      <c r="P28" s="41" t="s">
        <v>40</v>
      </c>
      <c r="Q28" s="41"/>
      <c r="R28" s="41"/>
      <c r="S28" s="41"/>
      <c r="T28" s="52"/>
      <c r="U28" s="62"/>
      <c r="V28" s="52"/>
      <c r="W28" s="62" t="s">
        <v>40</v>
      </c>
      <c r="X28" s="69"/>
      <c r="Y28" s="69"/>
      <c r="Z28" s="69"/>
      <c r="AA28" s="12"/>
    </row>
    <row r="29" spans="1:30" hidden="1" x14ac:dyDescent="0.25">
      <c r="B29" s="1"/>
      <c r="C29" s="46" t="s">
        <v>11</v>
      </c>
      <c r="D29" s="9"/>
      <c r="E29" s="47" t="s">
        <v>12</v>
      </c>
      <c r="F29" s="24"/>
      <c r="G29" s="24"/>
      <c r="H29" s="10"/>
      <c r="I29" s="12"/>
      <c r="J29" s="41" t="s">
        <v>41</v>
      </c>
      <c r="K29" s="41"/>
      <c r="L29" s="41"/>
      <c r="M29" s="41"/>
      <c r="N29" s="15"/>
      <c r="O29" s="15"/>
      <c r="P29" s="41" t="s">
        <v>41</v>
      </c>
      <c r="Q29" s="41"/>
      <c r="R29" s="41"/>
      <c r="S29" s="41"/>
      <c r="T29" s="52"/>
      <c r="U29" s="62"/>
      <c r="V29" s="52"/>
      <c r="W29" s="62" t="s">
        <v>41</v>
      </c>
      <c r="X29" s="70"/>
      <c r="Y29" s="69"/>
    </row>
    <row r="30" spans="1:30" hidden="1" x14ac:dyDescent="0.25">
      <c r="B30" s="26"/>
      <c r="C30" s="26"/>
      <c r="D30" s="12"/>
      <c r="E30" s="12"/>
      <c r="F30" s="26"/>
      <c r="G30" s="2"/>
      <c r="H30" s="2"/>
      <c r="J30" s="37"/>
      <c r="K30" s="37"/>
      <c r="L30" s="37"/>
      <c r="M30" s="37"/>
      <c r="N30" s="15"/>
      <c r="O30" s="15"/>
      <c r="P30" s="37"/>
      <c r="Q30" s="37"/>
      <c r="R30" s="37"/>
      <c r="S30" s="37"/>
      <c r="T30" s="52"/>
      <c r="U30" s="59"/>
      <c r="V30" s="52"/>
      <c r="W30" s="59"/>
      <c r="X30" s="70"/>
      <c r="Y30" s="69"/>
    </row>
    <row r="31" spans="1:30" hidden="1" x14ac:dyDescent="0.25">
      <c r="J31" s="36"/>
      <c r="K31" s="36"/>
      <c r="L31" s="36"/>
      <c r="M31" s="36"/>
      <c r="N31" s="16"/>
      <c r="O31" s="16"/>
      <c r="P31" s="36"/>
      <c r="Q31" s="36"/>
      <c r="R31" s="36"/>
      <c r="S31" s="36"/>
      <c r="T31" s="52"/>
      <c r="U31" s="52"/>
      <c r="V31" s="52"/>
      <c r="W31" s="52"/>
    </row>
    <row r="32" spans="1:30" hidden="1" x14ac:dyDescent="0.25">
      <c r="I32" s="32"/>
      <c r="J32" s="36"/>
      <c r="K32" s="36"/>
      <c r="L32" s="36"/>
      <c r="M32" s="36"/>
      <c r="N32" s="16"/>
      <c r="O32" s="16"/>
      <c r="P32" s="36"/>
      <c r="Q32" s="36"/>
      <c r="R32" s="36"/>
      <c r="S32" s="36"/>
      <c r="T32" s="52"/>
      <c r="U32" s="52"/>
      <c r="V32" s="52"/>
      <c r="W32" s="52"/>
    </row>
    <row r="33" spans="10:23" hidden="1" x14ac:dyDescent="0.25">
      <c r="J33" s="36"/>
      <c r="K33" s="36"/>
      <c r="L33" s="36"/>
      <c r="M33" s="36"/>
      <c r="N33" s="16"/>
      <c r="O33" s="16"/>
      <c r="P33" s="36"/>
      <c r="Q33" s="36"/>
      <c r="R33" s="36"/>
      <c r="S33" s="36"/>
      <c r="T33" s="52"/>
      <c r="U33" s="52"/>
      <c r="V33" s="52"/>
      <c r="W33" s="52"/>
    </row>
    <row r="34" spans="10:23" hidden="1" x14ac:dyDescent="0.25">
      <c r="J34" s="36"/>
      <c r="K34" s="36"/>
      <c r="L34" s="36"/>
      <c r="M34" s="36"/>
      <c r="N34" s="16"/>
      <c r="O34" s="16"/>
      <c r="P34" s="36"/>
      <c r="Q34" s="36"/>
      <c r="R34" s="36"/>
      <c r="S34" s="36"/>
      <c r="T34" s="52"/>
      <c r="U34" s="52"/>
      <c r="V34" s="52"/>
      <c r="W34" s="52"/>
    </row>
    <row r="35" spans="10:23" hidden="1" x14ac:dyDescent="0.25">
      <c r="J35" s="42" t="s">
        <v>42</v>
      </c>
      <c r="K35" s="42"/>
      <c r="L35" s="42"/>
      <c r="M35" s="42"/>
      <c r="N35" s="18"/>
      <c r="O35" s="18"/>
      <c r="P35" s="42" t="s">
        <v>42</v>
      </c>
      <c r="Q35" s="42"/>
      <c r="R35" s="42"/>
      <c r="S35" s="42"/>
      <c r="T35" s="52"/>
      <c r="U35" s="63"/>
      <c r="V35" s="52"/>
      <c r="W35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C16" xr:uid="{00000000-0009-0000-0000-000000000000}">
    <filterColumn colId="3" showButton="0"/>
  </autoFilter>
  <sortState xmlns:xlrd2="http://schemas.microsoft.com/office/spreadsheetml/2017/richdata2" ref="B12:Z16">
    <sortCondition ref="B12:B16"/>
  </sortState>
  <mergeCells count="35">
    <mergeCell ref="H2:M2"/>
    <mergeCell ref="N2:S2"/>
    <mergeCell ref="H3:M3"/>
    <mergeCell ref="O3:S3"/>
    <mergeCell ref="T3:Z3"/>
    <mergeCell ref="P9:P10"/>
    <mergeCell ref="V17:Z17"/>
    <mergeCell ref="V18:Z18"/>
    <mergeCell ref="O9:O10"/>
    <mergeCell ref="Q9:Q10"/>
    <mergeCell ref="R9:R10"/>
    <mergeCell ref="S9:S10"/>
    <mergeCell ref="T9:W9"/>
    <mergeCell ref="X9:X10"/>
    <mergeCell ref="Y9:Y10"/>
    <mergeCell ref="Z9:Z11"/>
    <mergeCell ref="M9:M10"/>
    <mergeCell ref="N9:N10"/>
    <mergeCell ref="B9:B10"/>
    <mergeCell ref="C9:C10"/>
    <mergeCell ref="D9:E10"/>
    <mergeCell ref="F9:F10"/>
    <mergeCell ref="G9:G10"/>
    <mergeCell ref="B11:F11"/>
    <mergeCell ref="H9:H10"/>
    <mergeCell ref="I9:J9"/>
    <mergeCell ref="K9:K10"/>
    <mergeCell ref="L9:L10"/>
    <mergeCell ref="B19:D19"/>
    <mergeCell ref="E19:U19"/>
    <mergeCell ref="V19:Z19"/>
    <mergeCell ref="B26:D26"/>
    <mergeCell ref="E26:U26"/>
    <mergeCell ref="V26:Z26"/>
    <mergeCell ref="V20:Z20"/>
  </mergeCells>
  <conditionalFormatting sqref="T12:W14 T16:W16">
    <cfRule type="cellIs" dxfId="293" priority="17" operator="lessThan">
      <formula>30</formula>
    </cfRule>
  </conditionalFormatting>
  <conditionalFormatting sqref="C15:C16">
    <cfRule type="duplicateValues" dxfId="292" priority="421" stopIfTrue="1"/>
    <cfRule type="duplicateValues" dxfId="291" priority="422" stopIfTrue="1"/>
  </conditionalFormatting>
  <conditionalFormatting sqref="N14:N16">
    <cfRule type="duplicateValues" dxfId="290" priority="423"/>
    <cfRule type="duplicateValues" dxfId="289" priority="424"/>
  </conditionalFormatting>
  <conditionalFormatting sqref="C12:C13">
    <cfRule type="duplicateValues" dxfId="288" priority="425" stopIfTrue="1"/>
    <cfRule type="duplicateValues" dxfId="287" priority="426" stopIfTrue="1"/>
  </conditionalFormatting>
  <conditionalFormatting sqref="N12:N13">
    <cfRule type="duplicateValues" dxfId="286" priority="429"/>
    <cfRule type="duplicateValues" dxfId="285" priority="430"/>
  </conditionalFormatting>
  <conditionalFormatting sqref="C14">
    <cfRule type="duplicateValues" dxfId="284" priority="2" stopIfTrue="1"/>
    <cfRule type="duplicateValues" dxfId="283" priority="3" stopIfTrue="1"/>
  </conditionalFormatting>
  <conditionalFormatting sqref="T15:W15">
    <cfRule type="cellIs" dxfId="282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EDBC0-3809-419A-BE6B-749BA530FDD7}">
  <sheetPr>
    <tabColor rgb="FFFFFF00"/>
  </sheetPr>
  <dimension ref="A1:AD70"/>
  <sheetViews>
    <sheetView tabSelected="1" view="pageBreakPreview" topLeftCell="B14" zoomScaleSheetLayoutView="100" workbookViewId="0">
      <selection activeCell="Z23" sqref="Z23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3.875" style="21" customWidth="1"/>
    <col min="4" max="4" width="16.625" style="19" bestFit="1" customWidth="1"/>
    <col min="5" max="5" width="8.625" style="19" customWidth="1"/>
    <col min="6" max="6" width="14" style="21" customWidth="1"/>
    <col min="7" max="7" width="7.625" style="1" hidden="1" customWidth="1"/>
    <col min="8" max="8" width="5.375" style="1" hidden="1" customWidth="1"/>
    <col min="9" max="9" width="9.125" style="19" hidden="1" customWidth="1"/>
    <col min="10" max="10" width="7.625" style="19" hidden="1" customWidth="1"/>
    <col min="11" max="11" width="9" style="19" hidden="1" customWidth="1"/>
    <col min="12" max="12" width="7.125" style="19" hidden="1" customWidth="1"/>
    <col min="13" max="13" width="8.625" style="21" hidden="1" customWidth="1"/>
    <col min="14" max="14" width="8.25" style="1" hidden="1" customWidth="1"/>
    <col min="15" max="15" width="3.625" style="1" hidden="1" customWidth="1"/>
    <col min="16" max="16" width="7.625" style="1" hidden="1" customWidth="1"/>
    <col min="17" max="18" width="11.5" style="1" hidden="1" customWidth="1"/>
    <col min="19" max="19" width="8.625" style="21" hidden="1" customWidth="1"/>
    <col min="20" max="23" width="5.875" style="64" customWidth="1"/>
    <col min="24" max="24" width="6.375" style="64" customWidth="1"/>
    <col min="25" max="25" width="7" style="142" customWidth="1"/>
    <col min="26" max="26" width="12.75" style="64" customWidth="1"/>
    <col min="27" max="27" width="7.875" style="19" customWidth="1"/>
    <col min="28" max="28" width="8" style="1" customWidth="1"/>
    <col min="29" max="16384" width="9" style="1"/>
  </cols>
  <sheetData>
    <row r="1" spans="1:29" hidden="1" x14ac:dyDescent="0.25"/>
    <row r="2" spans="1:29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305" t="s">
        <v>15</v>
      </c>
      <c r="I2" s="305"/>
      <c r="J2" s="305"/>
      <c r="K2" s="305"/>
      <c r="L2" s="305"/>
      <c r="M2" s="305"/>
      <c r="N2" s="306" t="s">
        <v>112</v>
      </c>
      <c r="O2" s="306"/>
      <c r="P2" s="306"/>
      <c r="Q2" s="306"/>
      <c r="R2" s="306"/>
      <c r="S2" s="306"/>
      <c r="T2" s="128" t="s">
        <v>34</v>
      </c>
      <c r="U2" s="50"/>
      <c r="V2" s="50"/>
      <c r="W2" s="50"/>
      <c r="X2" s="149"/>
      <c r="Y2" s="50"/>
      <c r="Z2" s="65"/>
      <c r="AA2" s="2"/>
    </row>
    <row r="3" spans="1:29" ht="20.25" customHeight="1" x14ac:dyDescent="0.25">
      <c r="B3" s="45" t="s">
        <v>31</v>
      </c>
      <c r="C3" s="39"/>
      <c r="D3" s="35"/>
      <c r="E3" s="35"/>
      <c r="F3" s="73" t="s">
        <v>116</v>
      </c>
      <c r="G3" s="33"/>
      <c r="H3" s="307" t="s">
        <v>125</v>
      </c>
      <c r="I3" s="307"/>
      <c r="J3" s="307"/>
      <c r="K3" s="307"/>
      <c r="L3" s="307"/>
      <c r="M3" s="307"/>
      <c r="N3" s="33"/>
      <c r="O3" s="307" t="s">
        <v>125</v>
      </c>
      <c r="P3" s="307"/>
      <c r="Q3" s="307"/>
      <c r="R3" s="307"/>
      <c r="S3" s="307"/>
      <c r="T3" s="308" t="s">
        <v>125</v>
      </c>
      <c r="U3" s="308"/>
      <c r="V3" s="308"/>
      <c r="W3" s="308"/>
      <c r="X3" s="308"/>
      <c r="Y3" s="308"/>
      <c r="Z3" s="308"/>
      <c r="AA3" s="25"/>
    </row>
    <row r="4" spans="1:29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S4" s="1"/>
      <c r="T4" s="52"/>
      <c r="U4" s="52"/>
      <c r="V4" s="52"/>
      <c r="W4" s="52"/>
      <c r="X4" s="52"/>
      <c r="Y4" s="144"/>
      <c r="Z4" s="52"/>
      <c r="AA4" s="1"/>
    </row>
    <row r="5" spans="1:29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53"/>
      <c r="U5" s="53"/>
      <c r="V5" s="53"/>
      <c r="W5" s="53"/>
      <c r="X5" s="53"/>
      <c r="Y5" s="145"/>
      <c r="Z5" s="67"/>
      <c r="AA5" s="3"/>
    </row>
    <row r="6" spans="1:29" s="172" customFormat="1" ht="20.25" customHeight="1" x14ac:dyDescent="0.25">
      <c r="D6" s="173" t="s">
        <v>33</v>
      </c>
      <c r="E6" s="173" t="s">
        <v>118</v>
      </c>
      <c r="F6" s="174"/>
      <c r="G6" s="174"/>
      <c r="H6" s="174"/>
      <c r="K6" s="173" t="s">
        <v>35</v>
      </c>
      <c r="L6" s="173" t="s">
        <v>36</v>
      </c>
      <c r="M6" s="175"/>
      <c r="N6" s="176"/>
      <c r="O6" s="177"/>
      <c r="P6" s="173" t="s">
        <v>35</v>
      </c>
      <c r="Q6" s="173" t="s">
        <v>37</v>
      </c>
      <c r="R6" s="173"/>
      <c r="S6" s="176"/>
      <c r="T6" s="178"/>
      <c r="U6" s="178"/>
      <c r="V6" s="178"/>
      <c r="W6" s="178"/>
      <c r="X6" s="178"/>
      <c r="Y6" s="179"/>
      <c r="Z6" s="180"/>
    </row>
    <row r="7" spans="1:29" s="172" customFormat="1" ht="17.25" customHeight="1" x14ac:dyDescent="0.25">
      <c r="B7" s="181"/>
      <c r="D7" s="173" t="s">
        <v>17</v>
      </c>
      <c r="E7" s="182" t="s">
        <v>217</v>
      </c>
      <c r="G7" s="183"/>
      <c r="H7" s="183"/>
      <c r="K7" s="173" t="s">
        <v>16</v>
      </c>
      <c r="L7" s="173" t="s">
        <v>262</v>
      </c>
      <c r="M7" s="175"/>
      <c r="N7" s="175"/>
      <c r="O7" s="177"/>
      <c r="P7" s="173" t="s">
        <v>16</v>
      </c>
      <c r="Q7" s="173" t="s">
        <v>27</v>
      </c>
      <c r="R7" s="173"/>
      <c r="T7" s="184"/>
      <c r="U7" s="184"/>
      <c r="V7" s="178"/>
      <c r="W7" s="178"/>
      <c r="X7" s="178"/>
      <c r="Y7" s="178"/>
      <c r="Z7" s="185"/>
      <c r="AA7" s="186"/>
    </row>
    <row r="8" spans="1:29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57"/>
      <c r="U8" s="57"/>
      <c r="V8" s="58"/>
      <c r="W8" s="59"/>
      <c r="X8" s="59"/>
      <c r="Y8" s="146"/>
      <c r="Z8" s="52"/>
      <c r="AA8" s="1"/>
    </row>
    <row r="9" spans="1:29" s="21" customFormat="1" ht="28.5" customHeight="1" x14ac:dyDescent="0.2">
      <c r="B9" s="288" t="s">
        <v>0</v>
      </c>
      <c r="C9" s="291" t="s">
        <v>1</v>
      </c>
      <c r="D9" s="293" t="s">
        <v>2</v>
      </c>
      <c r="E9" s="294"/>
      <c r="F9" s="288" t="s">
        <v>3</v>
      </c>
      <c r="G9" s="296" t="s">
        <v>4</v>
      </c>
      <c r="H9" s="296" t="s">
        <v>5</v>
      </c>
      <c r="I9" s="286" t="s">
        <v>25</v>
      </c>
      <c r="J9" s="287"/>
      <c r="K9" s="288" t="s">
        <v>6</v>
      </c>
      <c r="L9" s="288" t="s">
        <v>8</v>
      </c>
      <c r="M9" s="288" t="s">
        <v>14</v>
      </c>
      <c r="N9" s="290" t="s">
        <v>7</v>
      </c>
      <c r="O9" s="288" t="s">
        <v>5</v>
      </c>
      <c r="P9" s="288" t="s">
        <v>263</v>
      </c>
      <c r="Q9" s="288" t="s">
        <v>6</v>
      </c>
      <c r="R9" s="288" t="s">
        <v>8</v>
      </c>
      <c r="S9" s="288" t="s">
        <v>14</v>
      </c>
      <c r="T9" s="299" t="s">
        <v>18</v>
      </c>
      <c r="U9" s="300"/>
      <c r="V9" s="300"/>
      <c r="W9" s="300"/>
      <c r="X9" s="301" t="s">
        <v>23</v>
      </c>
      <c r="Y9" s="301" t="s">
        <v>24</v>
      </c>
      <c r="Z9" s="303" t="s">
        <v>8</v>
      </c>
      <c r="AA9" s="252"/>
    </row>
    <row r="10" spans="1:29" s="21" customFormat="1" ht="28.5" customHeight="1" x14ac:dyDescent="0.2">
      <c r="B10" s="289"/>
      <c r="C10" s="292"/>
      <c r="D10" s="283"/>
      <c r="E10" s="295"/>
      <c r="F10" s="289"/>
      <c r="G10" s="297"/>
      <c r="H10" s="297"/>
      <c r="I10" s="253" t="s">
        <v>44</v>
      </c>
      <c r="J10" s="253" t="s">
        <v>43</v>
      </c>
      <c r="K10" s="289"/>
      <c r="L10" s="289"/>
      <c r="M10" s="289"/>
      <c r="N10" s="290"/>
      <c r="O10" s="289"/>
      <c r="P10" s="289"/>
      <c r="Q10" s="289"/>
      <c r="R10" s="289"/>
      <c r="S10" s="289"/>
      <c r="T10" s="254" t="s">
        <v>21</v>
      </c>
      <c r="U10" s="255" t="s">
        <v>19</v>
      </c>
      <c r="V10" s="255" t="s">
        <v>20</v>
      </c>
      <c r="W10" s="255" t="s">
        <v>22</v>
      </c>
      <c r="X10" s="302"/>
      <c r="Y10" s="302"/>
      <c r="Z10" s="304"/>
      <c r="AA10" s="252"/>
    </row>
    <row r="11" spans="1:29" ht="21" customHeight="1" x14ac:dyDescent="0.25">
      <c r="B11" s="283" t="s">
        <v>9</v>
      </c>
      <c r="C11" s="284"/>
      <c r="D11" s="284"/>
      <c r="E11" s="284"/>
      <c r="F11" s="284"/>
      <c r="G11" s="257"/>
      <c r="H11" s="257"/>
      <c r="I11" s="258"/>
      <c r="J11" s="259"/>
      <c r="K11" s="260"/>
      <c r="L11" s="260"/>
      <c r="M11" s="260"/>
      <c r="N11" s="261"/>
      <c r="O11" s="261"/>
      <c r="P11" s="261"/>
      <c r="Q11" s="262"/>
      <c r="R11" s="262"/>
      <c r="S11" s="260"/>
      <c r="T11" s="263"/>
      <c r="U11" s="263"/>
      <c r="V11" s="256"/>
      <c r="W11" s="264"/>
      <c r="X11" s="265"/>
      <c r="Y11" s="266"/>
      <c r="Z11" s="304"/>
      <c r="AA11" s="252"/>
    </row>
    <row r="12" spans="1:29" s="19" customFormat="1" ht="21" customHeight="1" x14ac:dyDescent="0.2">
      <c r="B12" s="199">
        <v>1</v>
      </c>
      <c r="C12" s="200" t="s">
        <v>220</v>
      </c>
      <c r="D12" s="201" t="s">
        <v>236</v>
      </c>
      <c r="E12" s="202" t="s">
        <v>26</v>
      </c>
      <c r="F12" s="200" t="s">
        <v>237</v>
      </c>
      <c r="G12" s="203"/>
      <c r="H12" s="204"/>
      <c r="I12" s="205"/>
      <c r="J12" s="206"/>
      <c r="K12" s="203"/>
      <c r="L12" s="203"/>
      <c r="M12" s="207" t="s">
        <v>259</v>
      </c>
      <c r="N12" s="208"/>
      <c r="O12" s="208"/>
      <c r="P12" s="208"/>
      <c r="Q12" s="208"/>
      <c r="R12" s="208"/>
      <c r="S12" s="207" t="s">
        <v>260</v>
      </c>
      <c r="T12" s="209" t="s">
        <v>266</v>
      </c>
      <c r="U12" s="209" t="s">
        <v>266</v>
      </c>
      <c r="V12" s="209" t="s">
        <v>266</v>
      </c>
      <c r="W12" s="209" t="s">
        <v>266</v>
      </c>
      <c r="X12" s="210" t="s">
        <v>266</v>
      </c>
      <c r="Y12" s="211" t="s">
        <v>266</v>
      </c>
      <c r="Z12" s="212" t="str">
        <f t="shared" ref="Z12:Z51" si="0">IF(X12="V","Vắng",IF(X12="DC","Đình chỉ thi",IF(X12="H","Vắng có phép",IF(OR(T12&lt;30,U12&lt;30,V12&lt;30,W12&lt;30,X12&lt;160),"Không đạt",""))))</f>
        <v>Vắng</v>
      </c>
    </row>
    <row r="13" spans="1:29" s="19" customFormat="1" ht="21" customHeight="1" x14ac:dyDescent="0.2">
      <c r="B13" s="213">
        <v>2</v>
      </c>
      <c r="C13" s="200" t="s">
        <v>126</v>
      </c>
      <c r="D13" s="201" t="s">
        <v>127</v>
      </c>
      <c r="E13" s="202" t="s">
        <v>26</v>
      </c>
      <c r="F13" s="200" t="s">
        <v>205</v>
      </c>
      <c r="G13" s="203"/>
      <c r="H13" s="204" t="s">
        <v>10</v>
      </c>
      <c r="I13" s="205"/>
      <c r="J13" s="206"/>
      <c r="K13" s="203"/>
      <c r="L13" s="203"/>
      <c r="M13" s="214" t="s">
        <v>259</v>
      </c>
      <c r="N13" s="215">
        <v>12</v>
      </c>
      <c r="O13" s="215"/>
      <c r="P13" s="215"/>
      <c r="Q13" s="215"/>
      <c r="R13" s="215"/>
      <c r="S13" s="214" t="s">
        <v>259</v>
      </c>
      <c r="T13" s="209">
        <v>90</v>
      </c>
      <c r="U13" s="209">
        <v>85</v>
      </c>
      <c r="V13" s="209">
        <v>78</v>
      </c>
      <c r="W13" s="210">
        <v>80</v>
      </c>
      <c r="X13" s="210">
        <f>SUM(T13:W13)</f>
        <v>333</v>
      </c>
      <c r="Y13" s="216">
        <f>ROUND(X13/40,1)</f>
        <v>8.3000000000000007</v>
      </c>
      <c r="Z13" s="217" t="str">
        <f t="shared" si="0"/>
        <v/>
      </c>
    </row>
    <row r="14" spans="1:29" s="19" customFormat="1" ht="21" customHeight="1" x14ac:dyDescent="0.2">
      <c r="B14" s="213">
        <v>3</v>
      </c>
      <c r="C14" s="200" t="s">
        <v>226</v>
      </c>
      <c r="D14" s="201" t="s">
        <v>249</v>
      </c>
      <c r="E14" s="202" t="s">
        <v>26</v>
      </c>
      <c r="F14" s="214" t="s">
        <v>250</v>
      </c>
      <c r="G14" s="218"/>
      <c r="H14" s="219" t="s">
        <v>10</v>
      </c>
      <c r="I14" s="205"/>
      <c r="J14" s="206"/>
      <c r="K14" s="203"/>
      <c r="L14" s="203"/>
      <c r="M14" s="214" t="s">
        <v>259</v>
      </c>
      <c r="N14" s="215">
        <v>10</v>
      </c>
      <c r="O14" s="215"/>
      <c r="P14" s="215"/>
      <c r="Q14" s="215"/>
      <c r="R14" s="215"/>
      <c r="S14" s="214" t="s">
        <v>259</v>
      </c>
      <c r="T14" s="209">
        <v>75</v>
      </c>
      <c r="U14" s="209">
        <v>75</v>
      </c>
      <c r="V14" s="209">
        <v>56</v>
      </c>
      <c r="W14" s="210">
        <v>80</v>
      </c>
      <c r="X14" s="210">
        <f>SUM(T14:W14)</f>
        <v>286</v>
      </c>
      <c r="Y14" s="216">
        <f t="shared" ref="Y14:Y16" si="1">ROUND(X14/40,1)</f>
        <v>7.2</v>
      </c>
      <c r="Z14" s="217" t="str">
        <f t="shared" si="0"/>
        <v/>
      </c>
    </row>
    <row r="15" spans="1:29" s="19" customFormat="1" ht="21" customHeight="1" x14ac:dyDescent="0.2">
      <c r="A15" s="221"/>
      <c r="B15" s="213">
        <v>4</v>
      </c>
      <c r="C15" s="200" t="s">
        <v>128</v>
      </c>
      <c r="D15" s="201" t="s">
        <v>129</v>
      </c>
      <c r="E15" s="202" t="s">
        <v>130</v>
      </c>
      <c r="F15" s="214" t="s">
        <v>206</v>
      </c>
      <c r="G15" s="203"/>
      <c r="H15" s="219" t="s">
        <v>10</v>
      </c>
      <c r="I15" s="205"/>
      <c r="J15" s="206"/>
      <c r="K15" s="203"/>
      <c r="L15" s="203"/>
      <c r="M15" s="214" t="s">
        <v>259</v>
      </c>
      <c r="N15" s="215">
        <v>14</v>
      </c>
      <c r="O15" s="215"/>
      <c r="P15" s="215"/>
      <c r="Q15" s="215"/>
      <c r="R15" s="215"/>
      <c r="S15" s="214" t="s">
        <v>259</v>
      </c>
      <c r="T15" s="209">
        <v>70</v>
      </c>
      <c r="U15" s="209">
        <v>73</v>
      </c>
      <c r="V15" s="209">
        <v>60</v>
      </c>
      <c r="W15" s="210">
        <v>90</v>
      </c>
      <c r="X15" s="210">
        <f>SUM(T15:W15)</f>
        <v>293</v>
      </c>
      <c r="Y15" s="216">
        <f t="shared" si="1"/>
        <v>7.3</v>
      </c>
      <c r="Z15" s="217" t="str">
        <f t="shared" si="0"/>
        <v/>
      </c>
      <c r="AB15" s="221"/>
      <c r="AC15" s="221"/>
    </row>
    <row r="16" spans="1:29" s="19" customFormat="1" ht="21" customHeight="1" x14ac:dyDescent="0.2">
      <c r="B16" s="213">
        <v>5</v>
      </c>
      <c r="C16" s="200" t="s">
        <v>131</v>
      </c>
      <c r="D16" s="201" t="s">
        <v>132</v>
      </c>
      <c r="E16" s="202" t="s">
        <v>133</v>
      </c>
      <c r="F16" s="214" t="s">
        <v>205</v>
      </c>
      <c r="G16" s="203"/>
      <c r="H16" s="204" t="s">
        <v>10</v>
      </c>
      <c r="I16" s="205"/>
      <c r="J16" s="206"/>
      <c r="K16" s="203"/>
      <c r="L16" s="203"/>
      <c r="M16" s="214" t="s">
        <v>259</v>
      </c>
      <c r="N16" s="215">
        <v>9</v>
      </c>
      <c r="O16" s="215"/>
      <c r="P16" s="215"/>
      <c r="Q16" s="215"/>
      <c r="R16" s="215"/>
      <c r="S16" s="214" t="s">
        <v>259</v>
      </c>
      <c r="T16" s="209">
        <v>85</v>
      </c>
      <c r="U16" s="209">
        <v>90</v>
      </c>
      <c r="V16" s="209">
        <v>60</v>
      </c>
      <c r="W16" s="210">
        <v>80</v>
      </c>
      <c r="X16" s="210">
        <f>SUM(T16:W16)</f>
        <v>315</v>
      </c>
      <c r="Y16" s="216">
        <f t="shared" si="1"/>
        <v>7.9</v>
      </c>
      <c r="Z16" s="217" t="str">
        <f t="shared" si="0"/>
        <v/>
      </c>
    </row>
    <row r="17" spans="1:29" s="19" customFormat="1" ht="21" customHeight="1" x14ac:dyDescent="0.25">
      <c r="A17" s="1"/>
      <c r="B17" s="213">
        <v>6</v>
      </c>
      <c r="C17" s="200" t="s">
        <v>134</v>
      </c>
      <c r="D17" s="201" t="s">
        <v>135</v>
      </c>
      <c r="E17" s="202" t="s">
        <v>136</v>
      </c>
      <c r="F17" s="214" t="s">
        <v>207</v>
      </c>
      <c r="G17" s="203"/>
      <c r="H17" s="204" t="s">
        <v>10</v>
      </c>
      <c r="I17" s="205"/>
      <c r="J17" s="206"/>
      <c r="K17" s="203"/>
      <c r="L17" s="203"/>
      <c r="M17" s="214" t="s">
        <v>259</v>
      </c>
      <c r="N17" s="215"/>
      <c r="O17" s="215"/>
      <c r="P17" s="215"/>
      <c r="Q17" s="215"/>
      <c r="R17" s="215"/>
      <c r="S17" s="214" t="s">
        <v>260</v>
      </c>
      <c r="T17" s="209" t="s">
        <v>266</v>
      </c>
      <c r="U17" s="209" t="s">
        <v>266</v>
      </c>
      <c r="V17" s="209" t="s">
        <v>266</v>
      </c>
      <c r="W17" s="209" t="s">
        <v>266</v>
      </c>
      <c r="X17" s="210" t="s">
        <v>266</v>
      </c>
      <c r="Y17" s="220" t="s">
        <v>266</v>
      </c>
      <c r="Z17" s="217" t="str">
        <f t="shared" si="0"/>
        <v>Vắng</v>
      </c>
      <c r="AB17" s="1"/>
      <c r="AC17" s="1"/>
    </row>
    <row r="18" spans="1:29" s="19" customFormat="1" ht="21" customHeight="1" x14ac:dyDescent="0.2">
      <c r="B18" s="213">
        <v>7</v>
      </c>
      <c r="C18" s="200" t="s">
        <v>137</v>
      </c>
      <c r="D18" s="201" t="s">
        <v>138</v>
      </c>
      <c r="E18" s="202" t="s">
        <v>139</v>
      </c>
      <c r="F18" s="214" t="s">
        <v>205</v>
      </c>
      <c r="G18" s="203"/>
      <c r="H18" s="204" t="s">
        <v>10</v>
      </c>
      <c r="I18" s="205"/>
      <c r="J18" s="206"/>
      <c r="K18" s="203"/>
      <c r="L18" s="203"/>
      <c r="M18" s="214" t="s">
        <v>259</v>
      </c>
      <c r="N18" s="215">
        <v>7</v>
      </c>
      <c r="O18" s="215"/>
      <c r="P18" s="215"/>
      <c r="Q18" s="215"/>
      <c r="R18" s="215"/>
      <c r="S18" s="214" t="s">
        <v>259</v>
      </c>
      <c r="T18" s="209">
        <v>70</v>
      </c>
      <c r="U18" s="209">
        <v>82</v>
      </c>
      <c r="V18" s="209">
        <v>30</v>
      </c>
      <c r="W18" s="210">
        <v>70</v>
      </c>
      <c r="X18" s="210">
        <f>SUM(T18:W18)</f>
        <v>252</v>
      </c>
      <c r="Y18" s="216">
        <f>ROUND(X18/40,1)</f>
        <v>6.3</v>
      </c>
      <c r="Z18" s="217" t="str">
        <f t="shared" si="0"/>
        <v/>
      </c>
    </row>
    <row r="19" spans="1:29" s="19" customFormat="1" ht="21" customHeight="1" x14ac:dyDescent="0.2">
      <c r="B19" s="213">
        <v>8</v>
      </c>
      <c r="C19" s="200" t="s">
        <v>143</v>
      </c>
      <c r="D19" s="201" t="s">
        <v>144</v>
      </c>
      <c r="E19" s="202" t="s">
        <v>142</v>
      </c>
      <c r="F19" s="200" t="s">
        <v>209</v>
      </c>
      <c r="G19" s="203"/>
      <c r="H19" s="204" t="s">
        <v>10</v>
      </c>
      <c r="I19" s="205"/>
      <c r="J19" s="206"/>
      <c r="K19" s="203"/>
      <c r="L19" s="203"/>
      <c r="M19" s="214" t="s">
        <v>259</v>
      </c>
      <c r="N19" s="215">
        <v>4</v>
      </c>
      <c r="O19" s="215"/>
      <c r="P19" s="215"/>
      <c r="Q19" s="215"/>
      <c r="R19" s="215"/>
      <c r="S19" s="214" t="s">
        <v>259</v>
      </c>
      <c r="T19" s="209">
        <v>65</v>
      </c>
      <c r="U19" s="209">
        <v>62</v>
      </c>
      <c r="V19" s="209">
        <v>50</v>
      </c>
      <c r="W19" s="210">
        <v>65</v>
      </c>
      <c r="X19" s="210">
        <f>SUM(T19:W19)</f>
        <v>242</v>
      </c>
      <c r="Y19" s="216">
        <f t="shared" ref="Y19:Y21" si="2">ROUND(X19/40,1)</f>
        <v>6.1</v>
      </c>
      <c r="Z19" s="217" t="str">
        <f t="shared" si="0"/>
        <v/>
      </c>
    </row>
    <row r="20" spans="1:29" s="19" customFormat="1" ht="21" customHeight="1" x14ac:dyDescent="0.2">
      <c r="B20" s="213">
        <v>9</v>
      </c>
      <c r="C20" s="200" t="s">
        <v>140</v>
      </c>
      <c r="D20" s="201" t="s">
        <v>141</v>
      </c>
      <c r="E20" s="202" t="s">
        <v>142</v>
      </c>
      <c r="F20" s="214" t="s">
        <v>208</v>
      </c>
      <c r="G20" s="203"/>
      <c r="H20" s="204" t="s">
        <v>10</v>
      </c>
      <c r="I20" s="205"/>
      <c r="J20" s="206"/>
      <c r="K20" s="203"/>
      <c r="L20" s="203"/>
      <c r="M20" s="214" t="s">
        <v>259</v>
      </c>
      <c r="N20" s="215">
        <v>5</v>
      </c>
      <c r="O20" s="215"/>
      <c r="P20" s="215"/>
      <c r="Q20" s="215"/>
      <c r="R20" s="215"/>
      <c r="S20" s="214" t="s">
        <v>259</v>
      </c>
      <c r="T20" s="209">
        <v>65</v>
      </c>
      <c r="U20" s="209">
        <v>76</v>
      </c>
      <c r="V20" s="209">
        <v>50</v>
      </c>
      <c r="W20" s="210">
        <v>85</v>
      </c>
      <c r="X20" s="210">
        <f>SUM(T20:W20)</f>
        <v>276</v>
      </c>
      <c r="Y20" s="216">
        <f t="shared" si="2"/>
        <v>6.9</v>
      </c>
      <c r="Z20" s="210" t="str">
        <f t="shared" si="0"/>
        <v/>
      </c>
    </row>
    <row r="21" spans="1:29" s="19" customFormat="1" ht="21" customHeight="1" x14ac:dyDescent="0.2">
      <c r="B21" s="213">
        <v>10</v>
      </c>
      <c r="C21" s="200" t="s">
        <v>145</v>
      </c>
      <c r="D21" s="201" t="s">
        <v>146</v>
      </c>
      <c r="E21" s="202" t="s">
        <v>147</v>
      </c>
      <c r="F21" s="200" t="s">
        <v>210</v>
      </c>
      <c r="G21" s="203"/>
      <c r="H21" s="204" t="s">
        <v>10</v>
      </c>
      <c r="I21" s="205"/>
      <c r="J21" s="206"/>
      <c r="K21" s="203"/>
      <c r="L21" s="203"/>
      <c r="M21" s="214" t="s">
        <v>259</v>
      </c>
      <c r="N21" s="215">
        <v>2</v>
      </c>
      <c r="O21" s="215"/>
      <c r="P21" s="215"/>
      <c r="Q21" s="215"/>
      <c r="R21" s="215"/>
      <c r="S21" s="214" t="s">
        <v>259</v>
      </c>
      <c r="T21" s="209">
        <v>70</v>
      </c>
      <c r="U21" s="209">
        <v>50</v>
      </c>
      <c r="V21" s="209">
        <v>70</v>
      </c>
      <c r="W21" s="210">
        <v>90</v>
      </c>
      <c r="X21" s="210">
        <f>SUM(T21:W21)</f>
        <v>280</v>
      </c>
      <c r="Y21" s="216">
        <f t="shared" si="2"/>
        <v>7</v>
      </c>
      <c r="Z21" s="217" t="str">
        <f t="shared" si="0"/>
        <v/>
      </c>
    </row>
    <row r="22" spans="1:29" s="19" customFormat="1" ht="21" customHeight="1" x14ac:dyDescent="0.25">
      <c r="A22" s="1"/>
      <c r="B22" s="213">
        <v>11</v>
      </c>
      <c r="C22" s="200" t="s">
        <v>148</v>
      </c>
      <c r="D22" s="201" t="s">
        <v>149</v>
      </c>
      <c r="E22" s="202" t="s">
        <v>147</v>
      </c>
      <c r="F22" s="214" t="s">
        <v>211</v>
      </c>
      <c r="G22" s="203"/>
      <c r="H22" s="204" t="s">
        <v>10</v>
      </c>
      <c r="I22" s="205"/>
      <c r="J22" s="206"/>
      <c r="K22" s="203"/>
      <c r="L22" s="203"/>
      <c r="M22" s="214" t="s">
        <v>259</v>
      </c>
      <c r="N22" s="215"/>
      <c r="O22" s="215"/>
      <c r="P22" s="215"/>
      <c r="Q22" s="215"/>
      <c r="R22" s="215"/>
      <c r="S22" s="214" t="s">
        <v>260</v>
      </c>
      <c r="T22" s="209" t="s">
        <v>266</v>
      </c>
      <c r="U22" s="209" t="s">
        <v>266</v>
      </c>
      <c r="V22" s="209" t="s">
        <v>266</v>
      </c>
      <c r="W22" s="209" t="s">
        <v>266</v>
      </c>
      <c r="X22" s="210" t="s">
        <v>266</v>
      </c>
      <c r="Y22" s="216" t="s">
        <v>266</v>
      </c>
      <c r="Z22" s="217" t="str">
        <f t="shared" si="0"/>
        <v>Vắng</v>
      </c>
      <c r="AB22" s="1"/>
      <c r="AC22" s="1"/>
    </row>
    <row r="23" spans="1:29" s="19" customFormat="1" ht="21" customHeight="1" x14ac:dyDescent="0.2">
      <c r="B23" s="213">
        <v>12</v>
      </c>
      <c r="C23" s="200" t="s">
        <v>152</v>
      </c>
      <c r="D23" s="222" t="s">
        <v>60</v>
      </c>
      <c r="E23" s="223" t="s">
        <v>151</v>
      </c>
      <c r="F23" s="200" t="s">
        <v>213</v>
      </c>
      <c r="G23" s="203"/>
      <c r="H23" s="204" t="s">
        <v>10</v>
      </c>
      <c r="I23" s="205"/>
      <c r="J23" s="206"/>
      <c r="K23" s="203"/>
      <c r="L23" s="203"/>
      <c r="M23" s="214" t="s">
        <v>259</v>
      </c>
      <c r="N23" s="215">
        <v>1</v>
      </c>
      <c r="O23" s="215"/>
      <c r="P23" s="215"/>
      <c r="Q23" s="215"/>
      <c r="R23" s="215"/>
      <c r="S23" s="214" t="s">
        <v>259</v>
      </c>
      <c r="T23" s="209">
        <v>65</v>
      </c>
      <c r="U23" s="209">
        <v>80</v>
      </c>
      <c r="V23" s="209">
        <v>30</v>
      </c>
      <c r="W23" s="210">
        <v>70</v>
      </c>
      <c r="X23" s="210">
        <f>SUM(T23:W23)</f>
        <v>245</v>
      </c>
      <c r="Y23" s="216">
        <f>ROUND(X23/40,1)</f>
        <v>6.1</v>
      </c>
      <c r="Z23" s="217" t="str">
        <f t="shared" si="0"/>
        <v/>
      </c>
    </row>
    <row r="24" spans="1:29" s="19" customFormat="1" ht="21" customHeight="1" x14ac:dyDescent="0.2">
      <c r="B24" s="213">
        <v>13</v>
      </c>
      <c r="C24" s="200" t="s">
        <v>228</v>
      </c>
      <c r="D24" s="201" t="s">
        <v>254</v>
      </c>
      <c r="E24" s="202" t="s">
        <v>29</v>
      </c>
      <c r="F24" s="200" t="s">
        <v>208</v>
      </c>
      <c r="G24" s="203"/>
      <c r="H24" s="204" t="s">
        <v>10</v>
      </c>
      <c r="I24" s="205"/>
      <c r="J24" s="206"/>
      <c r="K24" s="203"/>
      <c r="L24" s="203"/>
      <c r="M24" s="214" t="s">
        <v>259</v>
      </c>
      <c r="N24" s="215"/>
      <c r="O24" s="215"/>
      <c r="P24" s="215"/>
      <c r="Q24" s="215"/>
      <c r="R24" s="215"/>
      <c r="S24" s="214" t="s">
        <v>260</v>
      </c>
      <c r="T24" s="209" t="s">
        <v>266</v>
      </c>
      <c r="U24" s="209" t="s">
        <v>266</v>
      </c>
      <c r="V24" s="209" t="s">
        <v>266</v>
      </c>
      <c r="W24" s="209" t="s">
        <v>266</v>
      </c>
      <c r="X24" s="210" t="s">
        <v>266</v>
      </c>
      <c r="Y24" s="220" t="s">
        <v>266</v>
      </c>
      <c r="Z24" s="210" t="str">
        <f t="shared" si="0"/>
        <v>Vắng</v>
      </c>
    </row>
    <row r="25" spans="1:29" s="19" customFormat="1" ht="21" customHeight="1" x14ac:dyDescent="0.2">
      <c r="A25" s="221"/>
      <c r="B25" s="213">
        <v>14</v>
      </c>
      <c r="C25" s="200" t="s">
        <v>153</v>
      </c>
      <c r="D25" s="201" t="s">
        <v>154</v>
      </c>
      <c r="E25" s="202" t="s">
        <v>155</v>
      </c>
      <c r="F25" s="200" t="s">
        <v>208</v>
      </c>
      <c r="G25" s="203"/>
      <c r="H25" s="219" t="s">
        <v>10</v>
      </c>
      <c r="I25" s="205"/>
      <c r="J25" s="206"/>
      <c r="K25" s="203"/>
      <c r="L25" s="203"/>
      <c r="M25" s="214" t="s">
        <v>259</v>
      </c>
      <c r="N25" s="215">
        <v>13</v>
      </c>
      <c r="O25" s="215"/>
      <c r="P25" s="215"/>
      <c r="Q25" s="215"/>
      <c r="R25" s="215"/>
      <c r="S25" s="214" t="s">
        <v>259</v>
      </c>
      <c r="T25" s="209">
        <v>70</v>
      </c>
      <c r="U25" s="209">
        <v>70</v>
      </c>
      <c r="V25" s="209">
        <v>60</v>
      </c>
      <c r="W25" s="210">
        <v>75</v>
      </c>
      <c r="X25" s="210">
        <f>SUM(T25:W25)</f>
        <v>275</v>
      </c>
      <c r="Y25" s="216">
        <f>ROUND(X25/40,1)</f>
        <v>6.9</v>
      </c>
      <c r="Z25" s="217" t="str">
        <f t="shared" si="0"/>
        <v/>
      </c>
      <c r="AB25" s="221"/>
      <c r="AC25" s="221"/>
    </row>
    <row r="26" spans="1:29" s="19" customFormat="1" ht="21" customHeight="1" x14ac:dyDescent="0.2">
      <c r="B26" s="213">
        <v>15</v>
      </c>
      <c r="C26" s="200" t="s">
        <v>159</v>
      </c>
      <c r="D26" s="201" t="s">
        <v>160</v>
      </c>
      <c r="E26" s="202" t="s">
        <v>121</v>
      </c>
      <c r="F26" s="214" t="s">
        <v>208</v>
      </c>
      <c r="G26" s="203"/>
      <c r="H26" s="204" t="s">
        <v>10</v>
      </c>
      <c r="I26" s="205"/>
      <c r="J26" s="206"/>
      <c r="K26" s="203"/>
      <c r="L26" s="203"/>
      <c r="M26" s="214" t="s">
        <v>259</v>
      </c>
      <c r="N26" s="215">
        <v>3</v>
      </c>
      <c r="O26" s="215"/>
      <c r="P26" s="215"/>
      <c r="Q26" s="215"/>
      <c r="R26" s="215"/>
      <c r="S26" s="214" t="s">
        <v>259</v>
      </c>
      <c r="T26" s="215">
        <v>65</v>
      </c>
      <c r="U26" s="215">
        <v>67</v>
      </c>
      <c r="V26" s="209">
        <v>30</v>
      </c>
      <c r="W26" s="210">
        <v>75</v>
      </c>
      <c r="X26" s="210">
        <f>SUM(T26:W26)</f>
        <v>237</v>
      </c>
      <c r="Y26" s="216">
        <f>ROUND(X26/40,1)</f>
        <v>5.9</v>
      </c>
      <c r="Z26" s="217" t="str">
        <f t="shared" si="0"/>
        <v/>
      </c>
    </row>
    <row r="27" spans="1:29" s="19" customFormat="1" ht="21" customHeight="1" x14ac:dyDescent="0.25">
      <c r="A27" s="1"/>
      <c r="B27" s="213">
        <v>16</v>
      </c>
      <c r="C27" s="200" t="s">
        <v>161</v>
      </c>
      <c r="D27" s="201" t="s">
        <v>162</v>
      </c>
      <c r="E27" s="202" t="s">
        <v>163</v>
      </c>
      <c r="F27" s="200" t="s">
        <v>206</v>
      </c>
      <c r="G27" s="203"/>
      <c r="H27" s="204" t="s">
        <v>10</v>
      </c>
      <c r="I27" s="205"/>
      <c r="J27" s="206"/>
      <c r="K27" s="203"/>
      <c r="L27" s="203"/>
      <c r="M27" s="214" t="s">
        <v>259</v>
      </c>
      <c r="N27" s="215"/>
      <c r="O27" s="215"/>
      <c r="P27" s="215"/>
      <c r="Q27" s="215"/>
      <c r="R27" s="215"/>
      <c r="S27" s="214" t="s">
        <v>260</v>
      </c>
      <c r="T27" s="209" t="s">
        <v>266</v>
      </c>
      <c r="U27" s="209" t="s">
        <v>266</v>
      </c>
      <c r="V27" s="209" t="s">
        <v>266</v>
      </c>
      <c r="W27" s="209" t="s">
        <v>266</v>
      </c>
      <c r="X27" s="210" t="s">
        <v>266</v>
      </c>
      <c r="Y27" s="220" t="s">
        <v>266</v>
      </c>
      <c r="Z27" s="217" t="str">
        <f t="shared" si="0"/>
        <v>Vắng</v>
      </c>
      <c r="AB27" s="1"/>
      <c r="AC27" s="1"/>
    </row>
    <row r="28" spans="1:29" s="19" customFormat="1" ht="21" customHeight="1" x14ac:dyDescent="0.2">
      <c r="B28" s="213">
        <v>17</v>
      </c>
      <c r="C28" s="200" t="s">
        <v>219</v>
      </c>
      <c r="D28" s="201" t="s">
        <v>234</v>
      </c>
      <c r="E28" s="202" t="s">
        <v>65</v>
      </c>
      <c r="F28" s="200" t="s">
        <v>235</v>
      </c>
      <c r="G28" s="203"/>
      <c r="H28" s="204" t="s">
        <v>10</v>
      </c>
      <c r="I28" s="205"/>
      <c r="J28" s="206"/>
      <c r="K28" s="203"/>
      <c r="L28" s="203"/>
      <c r="M28" s="214" t="s">
        <v>259</v>
      </c>
      <c r="N28" s="215">
        <v>6</v>
      </c>
      <c r="O28" s="215"/>
      <c r="P28" s="215"/>
      <c r="Q28" s="215"/>
      <c r="R28" s="215"/>
      <c r="S28" s="214" t="s">
        <v>259</v>
      </c>
      <c r="T28" s="209">
        <v>55</v>
      </c>
      <c r="U28" s="209">
        <v>49</v>
      </c>
      <c r="V28" s="209">
        <v>50</v>
      </c>
      <c r="W28" s="210">
        <v>75</v>
      </c>
      <c r="X28" s="210">
        <f>SUM(T28:W28)</f>
        <v>229</v>
      </c>
      <c r="Y28" s="216">
        <f>ROUND(X28/40,1)</f>
        <v>5.7</v>
      </c>
      <c r="Z28" s="217" t="str">
        <f t="shared" si="0"/>
        <v/>
      </c>
    </row>
    <row r="29" spans="1:29" s="19" customFormat="1" ht="21" customHeight="1" x14ac:dyDescent="0.2">
      <c r="B29" s="213">
        <v>18</v>
      </c>
      <c r="C29" s="200" t="s">
        <v>164</v>
      </c>
      <c r="D29" s="222" t="s">
        <v>165</v>
      </c>
      <c r="E29" s="223" t="s">
        <v>65</v>
      </c>
      <c r="F29" s="200" t="s">
        <v>205</v>
      </c>
      <c r="G29" s="203"/>
      <c r="H29" s="204" t="s">
        <v>10</v>
      </c>
      <c r="I29" s="205"/>
      <c r="J29" s="206"/>
      <c r="K29" s="203"/>
      <c r="L29" s="203"/>
      <c r="M29" s="214" t="s">
        <v>259</v>
      </c>
      <c r="N29" s="215">
        <v>11</v>
      </c>
      <c r="O29" s="215"/>
      <c r="P29" s="215"/>
      <c r="Q29" s="215"/>
      <c r="R29" s="215"/>
      <c r="S29" s="214" t="s">
        <v>259</v>
      </c>
      <c r="T29" s="209">
        <v>75</v>
      </c>
      <c r="U29" s="209">
        <v>90</v>
      </c>
      <c r="V29" s="209">
        <v>70</v>
      </c>
      <c r="W29" s="210">
        <v>90</v>
      </c>
      <c r="X29" s="210">
        <f>SUM(T29:W29)</f>
        <v>325</v>
      </c>
      <c r="Y29" s="216">
        <f t="shared" ref="Y29:Y30" si="3">ROUND(X29/40,1)</f>
        <v>8.1</v>
      </c>
      <c r="Z29" s="217" t="str">
        <f t="shared" si="0"/>
        <v/>
      </c>
    </row>
    <row r="30" spans="1:29" s="19" customFormat="1" ht="21" customHeight="1" x14ac:dyDescent="0.2">
      <c r="B30" s="213">
        <v>19</v>
      </c>
      <c r="C30" s="200" t="s">
        <v>166</v>
      </c>
      <c r="D30" s="201" t="s">
        <v>167</v>
      </c>
      <c r="E30" s="202" t="s">
        <v>168</v>
      </c>
      <c r="F30" s="200" t="s">
        <v>208</v>
      </c>
      <c r="G30" s="203"/>
      <c r="H30" s="204" t="s">
        <v>10</v>
      </c>
      <c r="I30" s="205"/>
      <c r="J30" s="206"/>
      <c r="K30" s="203"/>
      <c r="L30" s="203"/>
      <c r="M30" s="214" t="s">
        <v>259</v>
      </c>
      <c r="N30" s="215">
        <v>8</v>
      </c>
      <c r="O30" s="215"/>
      <c r="P30" s="215"/>
      <c r="Q30" s="215"/>
      <c r="R30" s="215"/>
      <c r="S30" s="214" t="s">
        <v>259</v>
      </c>
      <c r="T30" s="209">
        <v>70</v>
      </c>
      <c r="U30" s="209">
        <v>80</v>
      </c>
      <c r="V30" s="209">
        <v>70</v>
      </c>
      <c r="W30" s="210">
        <v>80</v>
      </c>
      <c r="X30" s="210">
        <f>SUM(T30:W30)</f>
        <v>300</v>
      </c>
      <c r="Y30" s="216">
        <f t="shared" si="3"/>
        <v>7.5</v>
      </c>
      <c r="Z30" s="210" t="str">
        <f t="shared" si="0"/>
        <v/>
      </c>
    </row>
    <row r="31" spans="1:29" s="19" customFormat="1" ht="21" customHeight="1" x14ac:dyDescent="0.2">
      <c r="B31" s="213">
        <v>20</v>
      </c>
      <c r="C31" s="200" t="s">
        <v>221</v>
      </c>
      <c r="D31" s="222" t="s">
        <v>238</v>
      </c>
      <c r="E31" s="223" t="s">
        <v>28</v>
      </c>
      <c r="F31" s="200" t="s">
        <v>239</v>
      </c>
      <c r="G31" s="203"/>
      <c r="H31" s="204" t="s">
        <v>10</v>
      </c>
      <c r="I31" s="205"/>
      <c r="J31" s="206"/>
      <c r="K31" s="203"/>
      <c r="L31" s="203"/>
      <c r="M31" s="214" t="s">
        <v>259</v>
      </c>
      <c r="N31" s="215"/>
      <c r="O31" s="215"/>
      <c r="P31" s="215"/>
      <c r="Q31" s="215"/>
      <c r="R31" s="215"/>
      <c r="S31" s="214" t="s">
        <v>260</v>
      </c>
      <c r="T31" s="209" t="s">
        <v>266</v>
      </c>
      <c r="U31" s="209" t="s">
        <v>266</v>
      </c>
      <c r="V31" s="209" t="s">
        <v>266</v>
      </c>
      <c r="W31" s="209" t="s">
        <v>266</v>
      </c>
      <c r="X31" s="210" t="s">
        <v>266</v>
      </c>
      <c r="Y31" s="220" t="s">
        <v>266</v>
      </c>
      <c r="Z31" s="217" t="str">
        <f t="shared" si="0"/>
        <v>Vắng</v>
      </c>
    </row>
    <row r="32" spans="1:29" s="19" customFormat="1" ht="21" customHeight="1" x14ac:dyDescent="0.25">
      <c r="A32" s="1"/>
      <c r="B32" s="213">
        <v>21</v>
      </c>
      <c r="C32" s="200" t="s">
        <v>169</v>
      </c>
      <c r="D32" s="201" t="s">
        <v>170</v>
      </c>
      <c r="E32" s="202" t="s">
        <v>171</v>
      </c>
      <c r="F32" s="200" t="s">
        <v>208</v>
      </c>
      <c r="G32" s="203"/>
      <c r="H32" s="204" t="s">
        <v>10</v>
      </c>
      <c r="I32" s="205"/>
      <c r="J32" s="206"/>
      <c r="K32" s="203"/>
      <c r="L32" s="203"/>
      <c r="M32" s="214" t="s">
        <v>260</v>
      </c>
      <c r="N32" s="215">
        <v>26</v>
      </c>
      <c r="O32" s="215"/>
      <c r="P32" s="215"/>
      <c r="Q32" s="215"/>
      <c r="R32" s="215"/>
      <c r="S32" s="214" t="s">
        <v>260</v>
      </c>
      <c r="T32" s="209">
        <v>45</v>
      </c>
      <c r="U32" s="209">
        <v>46</v>
      </c>
      <c r="V32" s="209">
        <v>30</v>
      </c>
      <c r="W32" s="210">
        <v>65</v>
      </c>
      <c r="X32" s="210">
        <f t="shared" ref="X32:X39" si="4">SUM(T32:W32)</f>
        <v>186</v>
      </c>
      <c r="Y32" s="216">
        <f t="shared" ref="Y32:Y39" si="5">ROUND(X32/40,1)</f>
        <v>4.7</v>
      </c>
      <c r="Z32" s="217" t="str">
        <f t="shared" si="0"/>
        <v/>
      </c>
      <c r="AB32" s="1"/>
      <c r="AC32" s="1"/>
    </row>
    <row r="33" spans="1:29" s="19" customFormat="1" ht="24" customHeight="1" x14ac:dyDescent="0.2">
      <c r="B33" s="213">
        <v>22</v>
      </c>
      <c r="C33" s="200" t="s">
        <v>224</v>
      </c>
      <c r="D33" s="201" t="s">
        <v>243</v>
      </c>
      <c r="E33" s="202" t="s">
        <v>244</v>
      </c>
      <c r="F33" s="214" t="s">
        <v>245</v>
      </c>
      <c r="G33" s="203"/>
      <c r="H33" s="204" t="s">
        <v>10</v>
      </c>
      <c r="I33" s="205"/>
      <c r="J33" s="206"/>
      <c r="K33" s="203"/>
      <c r="L33" s="203"/>
      <c r="M33" s="214" t="s">
        <v>260</v>
      </c>
      <c r="N33" s="215">
        <v>25</v>
      </c>
      <c r="O33" s="215"/>
      <c r="P33" s="215"/>
      <c r="Q33" s="215"/>
      <c r="R33" s="215"/>
      <c r="S33" s="214" t="s">
        <v>260</v>
      </c>
      <c r="T33" s="209">
        <v>65</v>
      </c>
      <c r="U33" s="209">
        <v>85</v>
      </c>
      <c r="V33" s="209">
        <v>65</v>
      </c>
      <c r="W33" s="210">
        <v>80</v>
      </c>
      <c r="X33" s="210">
        <f t="shared" si="4"/>
        <v>295</v>
      </c>
      <c r="Y33" s="216">
        <f t="shared" si="5"/>
        <v>7.4</v>
      </c>
      <c r="Z33" s="217" t="str">
        <f t="shared" si="0"/>
        <v/>
      </c>
    </row>
    <row r="34" spans="1:29" s="19" customFormat="1" ht="24" customHeight="1" x14ac:dyDescent="0.2">
      <c r="B34" s="213">
        <v>23</v>
      </c>
      <c r="C34" s="200" t="s">
        <v>225</v>
      </c>
      <c r="D34" s="201" t="s">
        <v>246</v>
      </c>
      <c r="E34" s="202" t="s">
        <v>247</v>
      </c>
      <c r="F34" s="214" t="s">
        <v>248</v>
      </c>
      <c r="G34" s="203"/>
      <c r="H34" s="204" t="s">
        <v>10</v>
      </c>
      <c r="I34" s="205"/>
      <c r="J34" s="206"/>
      <c r="K34" s="203"/>
      <c r="L34" s="203"/>
      <c r="M34" s="214" t="s">
        <v>260</v>
      </c>
      <c r="N34" s="215">
        <v>22</v>
      </c>
      <c r="O34" s="215"/>
      <c r="P34" s="215"/>
      <c r="Q34" s="215"/>
      <c r="R34" s="215"/>
      <c r="S34" s="214" t="s">
        <v>260</v>
      </c>
      <c r="T34" s="209">
        <v>80</v>
      </c>
      <c r="U34" s="209">
        <v>67</v>
      </c>
      <c r="V34" s="209">
        <v>64</v>
      </c>
      <c r="W34" s="210">
        <v>75</v>
      </c>
      <c r="X34" s="210">
        <f t="shared" si="4"/>
        <v>286</v>
      </c>
      <c r="Y34" s="216">
        <f t="shared" si="5"/>
        <v>7.2</v>
      </c>
      <c r="Z34" s="217" t="str">
        <f t="shared" si="0"/>
        <v/>
      </c>
    </row>
    <row r="35" spans="1:29" s="19" customFormat="1" ht="24" customHeight="1" x14ac:dyDescent="0.2">
      <c r="B35" s="213">
        <v>24</v>
      </c>
      <c r="C35" s="200" t="s">
        <v>223</v>
      </c>
      <c r="D35" s="201" t="s">
        <v>242</v>
      </c>
      <c r="E35" s="202" t="s">
        <v>48</v>
      </c>
      <c r="F35" s="200" t="s">
        <v>214</v>
      </c>
      <c r="G35" s="203"/>
      <c r="H35" s="204" t="s">
        <v>10</v>
      </c>
      <c r="I35" s="205"/>
      <c r="J35" s="206"/>
      <c r="K35" s="203"/>
      <c r="L35" s="203"/>
      <c r="M35" s="214" t="s">
        <v>260</v>
      </c>
      <c r="N35" s="215">
        <v>29</v>
      </c>
      <c r="O35" s="215"/>
      <c r="P35" s="215"/>
      <c r="Q35" s="215"/>
      <c r="R35" s="215"/>
      <c r="S35" s="214" t="s">
        <v>260</v>
      </c>
      <c r="T35" s="209">
        <v>90</v>
      </c>
      <c r="U35" s="209">
        <v>84</v>
      </c>
      <c r="V35" s="209">
        <v>75</v>
      </c>
      <c r="W35" s="210">
        <v>90</v>
      </c>
      <c r="X35" s="210">
        <f t="shared" si="4"/>
        <v>339</v>
      </c>
      <c r="Y35" s="216">
        <f t="shared" si="5"/>
        <v>8.5</v>
      </c>
      <c r="Z35" s="217" t="str">
        <f t="shared" si="0"/>
        <v/>
      </c>
    </row>
    <row r="36" spans="1:29" s="19" customFormat="1" ht="24" customHeight="1" x14ac:dyDescent="0.2">
      <c r="B36" s="213">
        <v>25</v>
      </c>
      <c r="C36" s="200" t="s">
        <v>175</v>
      </c>
      <c r="D36" s="201" t="s">
        <v>176</v>
      </c>
      <c r="E36" s="202" t="s">
        <v>177</v>
      </c>
      <c r="F36" s="214" t="s">
        <v>208</v>
      </c>
      <c r="G36" s="203"/>
      <c r="H36" s="204" t="s">
        <v>10</v>
      </c>
      <c r="I36" s="205"/>
      <c r="J36" s="206"/>
      <c r="K36" s="203"/>
      <c r="L36" s="203"/>
      <c r="M36" s="214" t="s">
        <v>260</v>
      </c>
      <c r="N36" s="215">
        <v>17</v>
      </c>
      <c r="O36" s="215"/>
      <c r="P36" s="215"/>
      <c r="Q36" s="215"/>
      <c r="R36" s="215"/>
      <c r="S36" s="214" t="s">
        <v>259</v>
      </c>
      <c r="T36" s="209">
        <v>75</v>
      </c>
      <c r="U36" s="209">
        <v>71</v>
      </c>
      <c r="V36" s="209">
        <v>54</v>
      </c>
      <c r="W36" s="210">
        <v>75</v>
      </c>
      <c r="X36" s="210">
        <f t="shared" si="4"/>
        <v>275</v>
      </c>
      <c r="Y36" s="216">
        <f t="shared" si="5"/>
        <v>6.9</v>
      </c>
      <c r="Z36" s="217" t="str">
        <f t="shared" si="0"/>
        <v/>
      </c>
    </row>
    <row r="37" spans="1:29" s="19" customFormat="1" ht="24" customHeight="1" x14ac:dyDescent="0.25">
      <c r="A37" s="1"/>
      <c r="B37" s="213">
        <v>26</v>
      </c>
      <c r="C37" s="200" t="s">
        <v>178</v>
      </c>
      <c r="D37" s="222" t="s">
        <v>179</v>
      </c>
      <c r="E37" s="223" t="s">
        <v>180</v>
      </c>
      <c r="F37" s="214" t="s">
        <v>205</v>
      </c>
      <c r="G37" s="203"/>
      <c r="H37" s="204" t="s">
        <v>10</v>
      </c>
      <c r="I37" s="205"/>
      <c r="J37" s="206"/>
      <c r="K37" s="203"/>
      <c r="L37" s="203"/>
      <c r="M37" s="214" t="s">
        <v>260</v>
      </c>
      <c r="N37" s="215">
        <v>18</v>
      </c>
      <c r="O37" s="215"/>
      <c r="P37" s="215"/>
      <c r="Q37" s="215"/>
      <c r="R37" s="215"/>
      <c r="S37" s="214" t="s">
        <v>259</v>
      </c>
      <c r="T37" s="209">
        <v>30</v>
      </c>
      <c r="U37" s="209">
        <v>50</v>
      </c>
      <c r="V37" s="209">
        <v>40</v>
      </c>
      <c r="W37" s="210">
        <v>50</v>
      </c>
      <c r="X37" s="210">
        <f t="shared" si="4"/>
        <v>170</v>
      </c>
      <c r="Y37" s="216">
        <f t="shared" si="5"/>
        <v>4.3</v>
      </c>
      <c r="Z37" s="210" t="str">
        <f t="shared" si="0"/>
        <v/>
      </c>
      <c r="AB37" s="1"/>
      <c r="AC37" s="1"/>
    </row>
    <row r="38" spans="1:29" s="19" customFormat="1" ht="24" customHeight="1" x14ac:dyDescent="0.2">
      <c r="B38" s="213">
        <v>27</v>
      </c>
      <c r="C38" s="200" t="s">
        <v>181</v>
      </c>
      <c r="D38" s="222" t="s">
        <v>182</v>
      </c>
      <c r="E38" s="223" t="s">
        <v>180</v>
      </c>
      <c r="F38" s="200" t="s">
        <v>208</v>
      </c>
      <c r="G38" s="203"/>
      <c r="H38" s="204" t="s">
        <v>10</v>
      </c>
      <c r="I38" s="205"/>
      <c r="J38" s="206"/>
      <c r="K38" s="203"/>
      <c r="L38" s="203"/>
      <c r="M38" s="214" t="s">
        <v>260</v>
      </c>
      <c r="N38" s="215">
        <v>23</v>
      </c>
      <c r="O38" s="215"/>
      <c r="P38" s="215"/>
      <c r="Q38" s="215"/>
      <c r="R38" s="215"/>
      <c r="S38" s="214" t="s">
        <v>260</v>
      </c>
      <c r="T38" s="209">
        <v>35</v>
      </c>
      <c r="U38" s="209">
        <v>4</v>
      </c>
      <c r="V38" s="209">
        <v>0</v>
      </c>
      <c r="W38" s="210" t="s">
        <v>266</v>
      </c>
      <c r="X38" s="210">
        <f t="shared" si="4"/>
        <v>39</v>
      </c>
      <c r="Y38" s="216">
        <f t="shared" si="5"/>
        <v>1</v>
      </c>
      <c r="Z38" s="217" t="str">
        <f t="shared" si="0"/>
        <v>Không đạt</v>
      </c>
    </row>
    <row r="39" spans="1:29" s="19" customFormat="1" ht="24" customHeight="1" x14ac:dyDescent="0.2">
      <c r="B39" s="213">
        <v>28</v>
      </c>
      <c r="C39" s="200" t="s">
        <v>185</v>
      </c>
      <c r="D39" s="222" t="s">
        <v>186</v>
      </c>
      <c r="E39" s="223" t="s">
        <v>68</v>
      </c>
      <c r="F39" s="200" t="s">
        <v>205</v>
      </c>
      <c r="G39" s="203"/>
      <c r="H39" s="204" t="s">
        <v>10</v>
      </c>
      <c r="I39" s="205"/>
      <c r="J39" s="206"/>
      <c r="K39" s="203"/>
      <c r="L39" s="203"/>
      <c r="M39" s="214" t="s">
        <v>260</v>
      </c>
      <c r="N39" s="215">
        <v>15</v>
      </c>
      <c r="O39" s="215"/>
      <c r="P39" s="215"/>
      <c r="Q39" s="215"/>
      <c r="R39" s="215"/>
      <c r="S39" s="214" t="s">
        <v>259</v>
      </c>
      <c r="T39" s="209">
        <v>70</v>
      </c>
      <c r="U39" s="209">
        <v>50</v>
      </c>
      <c r="V39" s="209">
        <v>54</v>
      </c>
      <c r="W39" s="210">
        <v>70</v>
      </c>
      <c r="X39" s="210">
        <f t="shared" si="4"/>
        <v>244</v>
      </c>
      <c r="Y39" s="216">
        <f t="shared" si="5"/>
        <v>6.1</v>
      </c>
      <c r="Z39" s="210" t="str">
        <f t="shared" si="0"/>
        <v/>
      </c>
    </row>
    <row r="40" spans="1:29" s="19" customFormat="1" ht="24" customHeight="1" x14ac:dyDescent="0.2">
      <c r="B40" s="213">
        <v>29</v>
      </c>
      <c r="C40" s="200" t="s">
        <v>183</v>
      </c>
      <c r="D40" s="201" t="s">
        <v>184</v>
      </c>
      <c r="E40" s="202" t="s">
        <v>68</v>
      </c>
      <c r="F40" s="214" t="s">
        <v>208</v>
      </c>
      <c r="G40" s="203"/>
      <c r="H40" s="204" t="s">
        <v>10</v>
      </c>
      <c r="I40" s="205"/>
      <c r="J40" s="206"/>
      <c r="K40" s="203"/>
      <c r="L40" s="203"/>
      <c r="M40" s="214" t="s">
        <v>260</v>
      </c>
      <c r="N40" s="215"/>
      <c r="O40" s="215"/>
      <c r="P40" s="215"/>
      <c r="Q40" s="215"/>
      <c r="R40" s="215"/>
      <c r="S40" s="214" t="s">
        <v>260</v>
      </c>
      <c r="T40" s="209" t="s">
        <v>266</v>
      </c>
      <c r="U40" s="209" t="s">
        <v>266</v>
      </c>
      <c r="V40" s="209" t="s">
        <v>266</v>
      </c>
      <c r="W40" s="209" t="s">
        <v>266</v>
      </c>
      <c r="X40" s="210" t="s">
        <v>266</v>
      </c>
      <c r="Y40" s="220" t="s">
        <v>266</v>
      </c>
      <c r="Z40" s="210" t="str">
        <f t="shared" si="0"/>
        <v>Vắng</v>
      </c>
    </row>
    <row r="41" spans="1:29" s="19" customFormat="1" ht="24" customHeight="1" x14ac:dyDescent="0.2">
      <c r="B41" s="213">
        <v>30</v>
      </c>
      <c r="C41" s="200" t="s">
        <v>187</v>
      </c>
      <c r="D41" s="201" t="s">
        <v>188</v>
      </c>
      <c r="E41" s="202" t="s">
        <v>68</v>
      </c>
      <c r="F41" s="200" t="s">
        <v>208</v>
      </c>
      <c r="G41" s="203"/>
      <c r="H41" s="204" t="s">
        <v>10</v>
      </c>
      <c r="I41" s="205"/>
      <c r="J41" s="206"/>
      <c r="K41" s="203"/>
      <c r="L41" s="203"/>
      <c r="M41" s="214" t="s">
        <v>260</v>
      </c>
      <c r="N41" s="215"/>
      <c r="O41" s="215"/>
      <c r="P41" s="215"/>
      <c r="Q41" s="215"/>
      <c r="R41" s="215"/>
      <c r="S41" s="214" t="s">
        <v>260</v>
      </c>
      <c r="T41" s="209" t="s">
        <v>266</v>
      </c>
      <c r="U41" s="209" t="s">
        <v>266</v>
      </c>
      <c r="V41" s="209" t="s">
        <v>266</v>
      </c>
      <c r="W41" s="209" t="s">
        <v>266</v>
      </c>
      <c r="X41" s="210" t="s">
        <v>266</v>
      </c>
      <c r="Y41" s="220" t="s">
        <v>266</v>
      </c>
      <c r="Z41" s="217" t="str">
        <f t="shared" si="0"/>
        <v>Vắng</v>
      </c>
    </row>
    <row r="42" spans="1:29" s="19" customFormat="1" ht="24" customHeight="1" x14ac:dyDescent="0.2">
      <c r="B42" s="213">
        <v>31</v>
      </c>
      <c r="C42" s="200" t="s">
        <v>189</v>
      </c>
      <c r="D42" s="201" t="s">
        <v>190</v>
      </c>
      <c r="E42" s="202" t="s">
        <v>122</v>
      </c>
      <c r="F42" s="200" t="s">
        <v>214</v>
      </c>
      <c r="G42" s="218"/>
      <c r="H42" s="219" t="s">
        <v>10</v>
      </c>
      <c r="I42" s="205"/>
      <c r="J42" s="206"/>
      <c r="K42" s="203"/>
      <c r="L42" s="203"/>
      <c r="M42" s="214" t="s">
        <v>260</v>
      </c>
      <c r="N42" s="215">
        <v>24</v>
      </c>
      <c r="O42" s="215"/>
      <c r="P42" s="215"/>
      <c r="Q42" s="215"/>
      <c r="R42" s="215"/>
      <c r="S42" s="214" t="s">
        <v>260</v>
      </c>
      <c r="T42" s="209">
        <v>80</v>
      </c>
      <c r="U42" s="209">
        <v>62</v>
      </c>
      <c r="V42" s="209">
        <v>68</v>
      </c>
      <c r="W42" s="210">
        <v>65</v>
      </c>
      <c r="X42" s="210">
        <f>SUM(T42:W42)</f>
        <v>275</v>
      </c>
      <c r="Y42" s="216">
        <f>ROUND(X42/40,1)</f>
        <v>6.9</v>
      </c>
      <c r="Z42" s="217" t="str">
        <f t="shared" si="0"/>
        <v/>
      </c>
    </row>
    <row r="43" spans="1:29" s="19" customFormat="1" ht="24" customHeight="1" x14ac:dyDescent="0.2">
      <c r="A43" s="221"/>
      <c r="B43" s="213">
        <v>32</v>
      </c>
      <c r="C43" s="214" t="s">
        <v>191</v>
      </c>
      <c r="D43" s="201" t="s">
        <v>192</v>
      </c>
      <c r="E43" s="202" t="s">
        <v>193</v>
      </c>
      <c r="F43" s="214" t="s">
        <v>215</v>
      </c>
      <c r="G43" s="203"/>
      <c r="H43" s="219" t="s">
        <v>10</v>
      </c>
      <c r="I43" s="205"/>
      <c r="J43" s="206"/>
      <c r="K43" s="203"/>
      <c r="L43" s="203"/>
      <c r="M43" s="214" t="s">
        <v>260</v>
      </c>
      <c r="N43" s="215"/>
      <c r="O43" s="215"/>
      <c r="P43" s="215"/>
      <c r="Q43" s="215"/>
      <c r="R43" s="215"/>
      <c r="S43" s="214" t="s">
        <v>260</v>
      </c>
      <c r="T43" s="209" t="s">
        <v>266</v>
      </c>
      <c r="U43" s="209" t="s">
        <v>266</v>
      </c>
      <c r="V43" s="209" t="s">
        <v>266</v>
      </c>
      <c r="W43" s="209" t="s">
        <v>266</v>
      </c>
      <c r="X43" s="210" t="s">
        <v>266</v>
      </c>
      <c r="Y43" s="220" t="s">
        <v>266</v>
      </c>
      <c r="Z43" s="217" t="str">
        <f t="shared" si="0"/>
        <v>Vắng</v>
      </c>
      <c r="AB43" s="221"/>
      <c r="AC43" s="221"/>
    </row>
    <row r="44" spans="1:29" s="19" customFormat="1" ht="24" customHeight="1" x14ac:dyDescent="0.2">
      <c r="B44" s="213">
        <v>33</v>
      </c>
      <c r="C44" s="200" t="s">
        <v>194</v>
      </c>
      <c r="D44" s="222" t="s">
        <v>195</v>
      </c>
      <c r="E44" s="223" t="s">
        <v>196</v>
      </c>
      <c r="F44" s="200" t="s">
        <v>216</v>
      </c>
      <c r="G44" s="203"/>
      <c r="H44" s="204" t="s">
        <v>10</v>
      </c>
      <c r="I44" s="205"/>
      <c r="J44" s="206"/>
      <c r="K44" s="203"/>
      <c r="L44" s="203"/>
      <c r="M44" s="214" t="s">
        <v>260</v>
      </c>
      <c r="N44" s="215">
        <v>28</v>
      </c>
      <c r="O44" s="215"/>
      <c r="P44" s="215"/>
      <c r="Q44" s="215"/>
      <c r="R44" s="215"/>
      <c r="S44" s="214" t="s">
        <v>260</v>
      </c>
      <c r="T44" s="209">
        <v>40</v>
      </c>
      <c r="U44" s="209">
        <v>51</v>
      </c>
      <c r="V44" s="209">
        <v>40</v>
      </c>
      <c r="W44" s="210">
        <v>55</v>
      </c>
      <c r="X44" s="210">
        <f>SUM(T44:W44)</f>
        <v>186</v>
      </c>
      <c r="Y44" s="216">
        <f>ROUND(X44/40,1)</f>
        <v>4.7</v>
      </c>
      <c r="Z44" s="217" t="str">
        <f t="shared" si="0"/>
        <v/>
      </c>
    </row>
    <row r="45" spans="1:29" s="19" customFormat="1" ht="24" customHeight="1" x14ac:dyDescent="0.25">
      <c r="A45" s="1"/>
      <c r="B45" s="224">
        <v>34</v>
      </c>
      <c r="C45" s="225" t="s">
        <v>197</v>
      </c>
      <c r="D45" s="226" t="s">
        <v>198</v>
      </c>
      <c r="E45" s="227" t="s">
        <v>72</v>
      </c>
      <c r="F45" s="228" t="s">
        <v>205</v>
      </c>
      <c r="G45" s="229"/>
      <c r="H45" s="230" t="s">
        <v>10</v>
      </c>
      <c r="I45" s="231"/>
      <c r="J45" s="232"/>
      <c r="K45" s="229"/>
      <c r="L45" s="229"/>
      <c r="M45" s="228" t="s">
        <v>260</v>
      </c>
      <c r="N45" s="233">
        <v>20</v>
      </c>
      <c r="O45" s="233"/>
      <c r="P45" s="233"/>
      <c r="Q45" s="233"/>
      <c r="R45" s="233"/>
      <c r="S45" s="228" t="s">
        <v>259</v>
      </c>
      <c r="T45" s="234">
        <v>50</v>
      </c>
      <c r="U45" s="234">
        <v>67</v>
      </c>
      <c r="V45" s="234">
        <v>60</v>
      </c>
      <c r="W45" s="235">
        <v>55</v>
      </c>
      <c r="X45" s="235">
        <f>SUM(T45:W45)</f>
        <v>232</v>
      </c>
      <c r="Y45" s="216">
        <f>ROUND(X45/40,1)</f>
        <v>5.8</v>
      </c>
      <c r="Z45" s="236" t="str">
        <f t="shared" si="0"/>
        <v/>
      </c>
      <c r="AB45" s="1"/>
      <c r="AC45" s="1"/>
    </row>
    <row r="46" spans="1:29" s="19" customFormat="1" ht="24" customHeight="1" x14ac:dyDescent="0.2">
      <c r="B46" s="237">
        <v>35</v>
      </c>
      <c r="C46" s="238" t="s">
        <v>199</v>
      </c>
      <c r="D46" s="239" t="s">
        <v>200</v>
      </c>
      <c r="E46" s="240" t="s">
        <v>201</v>
      </c>
      <c r="F46" s="241" t="s">
        <v>205</v>
      </c>
      <c r="G46" s="242"/>
      <c r="H46" s="243" t="s">
        <v>10</v>
      </c>
      <c r="I46" s="244"/>
      <c r="J46" s="245"/>
      <c r="K46" s="242"/>
      <c r="L46" s="242"/>
      <c r="M46" s="241" t="s">
        <v>260</v>
      </c>
      <c r="N46" s="246"/>
      <c r="O46" s="246"/>
      <c r="P46" s="246"/>
      <c r="Q46" s="246"/>
      <c r="R46" s="246"/>
      <c r="S46" s="241" t="s">
        <v>260</v>
      </c>
      <c r="T46" s="247" t="s">
        <v>266</v>
      </c>
      <c r="U46" s="247" t="s">
        <v>266</v>
      </c>
      <c r="V46" s="247" t="s">
        <v>266</v>
      </c>
      <c r="W46" s="247" t="s">
        <v>266</v>
      </c>
      <c r="X46" s="248" t="s">
        <v>266</v>
      </c>
      <c r="Y46" s="249" t="s">
        <v>266</v>
      </c>
      <c r="Z46" s="250" t="str">
        <f t="shared" si="0"/>
        <v>Vắng</v>
      </c>
    </row>
    <row r="47" spans="1:29" s="19" customFormat="1" ht="24" customHeight="1" x14ac:dyDescent="0.2">
      <c r="B47" s="213">
        <v>36</v>
      </c>
      <c r="C47" s="200" t="s">
        <v>222</v>
      </c>
      <c r="D47" s="201" t="s">
        <v>240</v>
      </c>
      <c r="E47" s="202" t="s">
        <v>232</v>
      </c>
      <c r="F47" s="200" t="s">
        <v>241</v>
      </c>
      <c r="G47" s="203"/>
      <c r="H47" s="204" t="s">
        <v>10</v>
      </c>
      <c r="I47" s="205"/>
      <c r="J47" s="206"/>
      <c r="K47" s="203"/>
      <c r="L47" s="203"/>
      <c r="M47" s="214" t="s">
        <v>260</v>
      </c>
      <c r="N47" s="215">
        <v>21</v>
      </c>
      <c r="O47" s="215"/>
      <c r="P47" s="215"/>
      <c r="Q47" s="215"/>
      <c r="R47" s="215"/>
      <c r="S47" s="214" t="s">
        <v>260</v>
      </c>
      <c r="T47" s="209">
        <v>65</v>
      </c>
      <c r="U47" s="209">
        <v>66</v>
      </c>
      <c r="V47" s="209">
        <v>68</v>
      </c>
      <c r="W47" s="210">
        <v>75</v>
      </c>
      <c r="X47" s="210">
        <f>SUM(T47:W47)</f>
        <v>274</v>
      </c>
      <c r="Y47" s="216">
        <f>ROUND(X47/40,1)</f>
        <v>6.9</v>
      </c>
      <c r="Z47" s="217" t="str">
        <f t="shared" si="0"/>
        <v/>
      </c>
    </row>
    <row r="48" spans="1:29" s="19" customFormat="1" ht="24" customHeight="1" x14ac:dyDescent="0.2">
      <c r="B48" s="213">
        <v>37</v>
      </c>
      <c r="C48" s="200" t="s">
        <v>218</v>
      </c>
      <c r="D48" s="222" t="s">
        <v>231</v>
      </c>
      <c r="E48" s="223" t="s">
        <v>232</v>
      </c>
      <c r="F48" s="200" t="s">
        <v>233</v>
      </c>
      <c r="G48" s="203"/>
      <c r="H48" s="204" t="s">
        <v>10</v>
      </c>
      <c r="I48" s="205"/>
      <c r="J48" s="206"/>
      <c r="K48" s="203"/>
      <c r="L48" s="203"/>
      <c r="M48" s="214" t="s">
        <v>260</v>
      </c>
      <c r="N48" s="215">
        <v>19</v>
      </c>
      <c r="O48" s="215"/>
      <c r="P48" s="215"/>
      <c r="Q48" s="215"/>
      <c r="R48" s="215"/>
      <c r="S48" s="214" t="s">
        <v>259</v>
      </c>
      <c r="T48" s="209">
        <v>45</v>
      </c>
      <c r="U48" s="209">
        <v>40</v>
      </c>
      <c r="V48" s="209">
        <v>50</v>
      </c>
      <c r="W48" s="210">
        <v>65</v>
      </c>
      <c r="X48" s="210">
        <f>SUM(T48:W48)</f>
        <v>200</v>
      </c>
      <c r="Y48" s="216">
        <f>ROUND(X48/40,1)</f>
        <v>5</v>
      </c>
      <c r="Z48" s="217" t="str">
        <f t="shared" si="0"/>
        <v/>
      </c>
    </row>
    <row r="49" spans="1:30" s="19" customFormat="1" ht="24" customHeight="1" x14ac:dyDescent="0.2">
      <c r="B49" s="213">
        <v>38</v>
      </c>
      <c r="C49" s="200" t="s">
        <v>229</v>
      </c>
      <c r="D49" s="222" t="s">
        <v>255</v>
      </c>
      <c r="E49" s="223" t="s">
        <v>256</v>
      </c>
      <c r="F49" s="214" t="s">
        <v>245</v>
      </c>
      <c r="G49" s="203"/>
      <c r="H49" s="204" t="s">
        <v>10</v>
      </c>
      <c r="I49" s="205"/>
      <c r="J49" s="206"/>
      <c r="K49" s="203"/>
      <c r="L49" s="203"/>
      <c r="M49" s="214" t="s">
        <v>260</v>
      </c>
      <c r="N49" s="215"/>
      <c r="O49" s="215"/>
      <c r="P49" s="215"/>
      <c r="Q49" s="215"/>
      <c r="R49" s="215"/>
      <c r="S49" s="214" t="s">
        <v>260</v>
      </c>
      <c r="T49" s="209" t="s">
        <v>266</v>
      </c>
      <c r="U49" s="209" t="s">
        <v>266</v>
      </c>
      <c r="V49" s="209" t="s">
        <v>266</v>
      </c>
      <c r="W49" s="209" t="s">
        <v>266</v>
      </c>
      <c r="X49" s="210" t="s">
        <v>266</v>
      </c>
      <c r="Y49" s="220" t="s">
        <v>266</v>
      </c>
      <c r="Z49" s="217" t="str">
        <f t="shared" si="0"/>
        <v>Vắng</v>
      </c>
    </row>
    <row r="50" spans="1:30" s="19" customFormat="1" ht="24" customHeight="1" x14ac:dyDescent="0.25">
      <c r="A50" s="1"/>
      <c r="B50" s="213">
        <v>39</v>
      </c>
      <c r="C50" s="200" t="s">
        <v>227</v>
      </c>
      <c r="D50" s="201" t="s">
        <v>251</v>
      </c>
      <c r="E50" s="202" t="s">
        <v>252</v>
      </c>
      <c r="F50" s="200" t="s">
        <v>253</v>
      </c>
      <c r="G50" s="203"/>
      <c r="H50" s="204" t="s">
        <v>10</v>
      </c>
      <c r="I50" s="205"/>
      <c r="J50" s="206"/>
      <c r="K50" s="203"/>
      <c r="L50" s="203"/>
      <c r="M50" s="214" t="s">
        <v>260</v>
      </c>
      <c r="N50" s="215">
        <v>27</v>
      </c>
      <c r="O50" s="215"/>
      <c r="P50" s="215"/>
      <c r="Q50" s="215"/>
      <c r="R50" s="215"/>
      <c r="S50" s="214" t="s">
        <v>260</v>
      </c>
      <c r="T50" s="209">
        <v>65</v>
      </c>
      <c r="U50" s="209">
        <v>37</v>
      </c>
      <c r="V50" s="209">
        <v>70</v>
      </c>
      <c r="W50" s="210">
        <v>55</v>
      </c>
      <c r="X50" s="210">
        <f>SUM(T50:W50)</f>
        <v>227</v>
      </c>
      <c r="Y50" s="216">
        <f>ROUND(X50/40,1)</f>
        <v>5.7</v>
      </c>
      <c r="Z50" s="217" t="str">
        <f t="shared" si="0"/>
        <v/>
      </c>
      <c r="AB50" s="1"/>
      <c r="AC50" s="1"/>
    </row>
    <row r="51" spans="1:30" s="19" customFormat="1" ht="24" customHeight="1" x14ac:dyDescent="0.2">
      <c r="B51" s="224">
        <v>40</v>
      </c>
      <c r="C51" s="225" t="s">
        <v>202</v>
      </c>
      <c r="D51" s="226" t="s">
        <v>203</v>
      </c>
      <c r="E51" s="227" t="s">
        <v>204</v>
      </c>
      <c r="F51" s="228" t="s">
        <v>208</v>
      </c>
      <c r="G51" s="229"/>
      <c r="H51" s="230" t="s">
        <v>10</v>
      </c>
      <c r="I51" s="231"/>
      <c r="J51" s="232"/>
      <c r="K51" s="229"/>
      <c r="L51" s="229"/>
      <c r="M51" s="228" t="s">
        <v>260</v>
      </c>
      <c r="N51" s="215">
        <v>16</v>
      </c>
      <c r="O51" s="215"/>
      <c r="P51" s="215"/>
      <c r="Q51" s="215"/>
      <c r="R51" s="215"/>
      <c r="S51" s="214" t="s">
        <v>259</v>
      </c>
      <c r="T51" s="234">
        <v>60</v>
      </c>
      <c r="U51" s="234">
        <v>62</v>
      </c>
      <c r="V51" s="234">
        <v>50</v>
      </c>
      <c r="W51" s="235">
        <v>65</v>
      </c>
      <c r="X51" s="235">
        <f>SUM(T51:W51)</f>
        <v>237</v>
      </c>
      <c r="Y51" s="251">
        <f>ROUND(X51/40,1)</f>
        <v>5.9</v>
      </c>
      <c r="Z51" s="236" t="str">
        <f t="shared" si="0"/>
        <v/>
      </c>
    </row>
    <row r="52" spans="1:30" ht="18.75" customHeight="1" x14ac:dyDescent="0.25">
      <c r="A52" s="187"/>
      <c r="B52" s="187"/>
      <c r="C52" s="187"/>
      <c r="D52" s="187"/>
      <c r="E52" s="187"/>
      <c r="F52" s="187"/>
      <c r="G52" s="187"/>
      <c r="H52" s="188"/>
      <c r="I52" s="189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298" t="s">
        <v>267</v>
      </c>
      <c r="W52" s="298"/>
      <c r="X52" s="298"/>
      <c r="Y52" s="298"/>
      <c r="Z52" s="298"/>
      <c r="AA52" s="1"/>
    </row>
    <row r="53" spans="1:30" x14ac:dyDescent="0.25">
      <c r="B53" s="190"/>
      <c r="C53" s="191"/>
      <c r="D53" s="52"/>
      <c r="E53" s="52"/>
      <c r="F53" s="191"/>
      <c r="I53" s="187"/>
      <c r="J53" s="192" t="s">
        <v>39</v>
      </c>
      <c r="K53" s="192"/>
      <c r="L53" s="193"/>
      <c r="M53" s="192"/>
      <c r="N53" s="18"/>
      <c r="O53" s="18"/>
      <c r="P53" s="192"/>
      <c r="Q53" s="192"/>
      <c r="R53" s="192"/>
      <c r="S53" s="192"/>
      <c r="T53" s="1"/>
      <c r="U53" s="194"/>
      <c r="V53" s="280" t="s">
        <v>39</v>
      </c>
      <c r="W53" s="280"/>
      <c r="X53" s="280"/>
      <c r="Y53" s="280"/>
      <c r="Z53" s="280"/>
      <c r="AA53" s="1"/>
      <c r="AC53" s="195"/>
      <c r="AD53" s="195"/>
    </row>
    <row r="54" spans="1:30" x14ac:dyDescent="0.25">
      <c r="B54" s="279" t="s">
        <v>51</v>
      </c>
      <c r="C54" s="279"/>
      <c r="D54" s="279"/>
      <c r="E54" s="279" t="s">
        <v>52</v>
      </c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P54" s="279"/>
      <c r="Q54" s="279"/>
      <c r="R54" s="279"/>
      <c r="S54" s="279"/>
      <c r="T54" s="279"/>
      <c r="U54" s="279"/>
      <c r="V54" s="280" t="s">
        <v>40</v>
      </c>
      <c r="W54" s="280"/>
      <c r="X54" s="280"/>
      <c r="Y54" s="280"/>
      <c r="Z54" s="280"/>
      <c r="AB54" s="19"/>
      <c r="AC54" s="196"/>
      <c r="AD54" s="196"/>
    </row>
    <row r="55" spans="1:30" x14ac:dyDescent="0.25"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80" t="s">
        <v>41</v>
      </c>
      <c r="W55" s="280"/>
      <c r="X55" s="280"/>
      <c r="Y55" s="280"/>
      <c r="Z55" s="280"/>
      <c r="AB55" s="19"/>
      <c r="AC55" s="196"/>
      <c r="AD55" s="196"/>
    </row>
    <row r="56" spans="1:30" x14ac:dyDescent="0.25">
      <c r="C56" s="197"/>
      <c r="D56" s="64"/>
      <c r="E56" s="64"/>
      <c r="F56" s="197"/>
      <c r="J56" s="36"/>
      <c r="K56" s="36"/>
      <c r="L56" s="198"/>
      <c r="M56" s="36"/>
      <c r="N56" s="16"/>
      <c r="O56" s="16"/>
      <c r="P56" s="36"/>
      <c r="Q56" s="36"/>
      <c r="R56" s="36"/>
      <c r="S56" s="36"/>
      <c r="T56" s="1"/>
      <c r="U56" s="1"/>
      <c r="V56" s="144"/>
      <c r="W56" s="144"/>
      <c r="X56" s="144"/>
      <c r="Y56" s="144"/>
      <c r="Z56" s="144"/>
      <c r="AB56" s="19"/>
      <c r="AC56" s="196"/>
      <c r="AD56" s="196"/>
    </row>
    <row r="57" spans="1:30" x14ac:dyDescent="0.25">
      <c r="C57" s="197"/>
      <c r="D57" s="64"/>
      <c r="E57" s="64"/>
      <c r="F57" s="197"/>
      <c r="J57" s="36"/>
      <c r="K57" s="36"/>
      <c r="L57" s="198"/>
      <c r="M57" s="36"/>
      <c r="N57" s="16"/>
      <c r="O57" s="16"/>
      <c r="P57" s="36"/>
      <c r="Q57" s="36"/>
      <c r="R57" s="36"/>
      <c r="S57" s="36"/>
      <c r="T57" s="1"/>
      <c r="U57" s="1"/>
      <c r="V57" s="1"/>
      <c r="W57" s="1"/>
      <c r="X57" s="19"/>
      <c r="Y57" s="29"/>
      <c r="Z57" s="19"/>
      <c r="AB57" s="19"/>
      <c r="AC57" s="196"/>
      <c r="AD57" s="196"/>
    </row>
    <row r="58" spans="1:30" x14ac:dyDescent="0.25">
      <c r="C58" s="197"/>
      <c r="D58" s="64"/>
      <c r="E58" s="64"/>
      <c r="F58" s="197"/>
      <c r="I58" s="27"/>
      <c r="J58" s="36"/>
      <c r="K58" s="36"/>
      <c r="L58" s="198"/>
      <c r="M58" s="36"/>
      <c r="N58" s="16"/>
      <c r="O58" s="16"/>
      <c r="P58" s="36"/>
      <c r="Q58" s="36"/>
      <c r="R58" s="36"/>
      <c r="S58" s="36"/>
      <c r="T58" s="1"/>
      <c r="U58" s="1"/>
      <c r="V58" s="1"/>
      <c r="W58" s="1"/>
      <c r="X58" s="19"/>
      <c r="Y58" s="29"/>
      <c r="Z58" s="19"/>
      <c r="AB58" s="19"/>
      <c r="AC58" s="196"/>
      <c r="AD58" s="196"/>
    </row>
    <row r="59" spans="1:30" x14ac:dyDescent="0.25">
      <c r="C59" s="197"/>
      <c r="D59" s="64"/>
      <c r="E59" s="64"/>
      <c r="F59" s="197"/>
      <c r="J59" s="36"/>
      <c r="K59" s="36"/>
      <c r="L59" s="198"/>
      <c r="M59" s="36"/>
      <c r="N59" s="16"/>
      <c r="O59" s="16"/>
      <c r="P59" s="36"/>
      <c r="Q59" s="36"/>
      <c r="R59" s="36"/>
      <c r="S59" s="36"/>
      <c r="T59" s="1"/>
      <c r="U59" s="1"/>
      <c r="V59" s="1"/>
      <c r="W59" s="1"/>
      <c r="X59" s="19"/>
      <c r="Y59" s="29"/>
      <c r="Z59" s="19"/>
      <c r="AB59" s="19"/>
      <c r="AC59" s="196"/>
      <c r="AD59" s="196"/>
    </row>
    <row r="60" spans="1:30" x14ac:dyDescent="0.25">
      <c r="C60" s="197"/>
      <c r="D60" s="64"/>
      <c r="E60" s="64"/>
      <c r="F60" s="197"/>
      <c r="J60" s="36"/>
      <c r="K60" s="36"/>
      <c r="L60" s="198"/>
      <c r="M60" s="36"/>
      <c r="N60" s="16"/>
      <c r="O60" s="16"/>
      <c r="P60" s="36"/>
      <c r="Q60" s="36"/>
      <c r="R60" s="36"/>
      <c r="S60" s="36"/>
      <c r="T60" s="1"/>
      <c r="U60" s="1"/>
      <c r="V60" s="1"/>
      <c r="W60" s="1"/>
      <c r="X60" s="19"/>
      <c r="Y60" s="29"/>
      <c r="Z60" s="19"/>
      <c r="AB60" s="19"/>
      <c r="AC60" s="196"/>
      <c r="AD60" s="196"/>
    </row>
    <row r="61" spans="1:30" x14ac:dyDescent="0.25">
      <c r="B61" s="281" t="s">
        <v>53</v>
      </c>
      <c r="C61" s="281"/>
      <c r="D61" s="281"/>
      <c r="E61" s="281" t="s">
        <v>54</v>
      </c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2" t="s">
        <v>42</v>
      </c>
      <c r="W61" s="282"/>
      <c r="X61" s="282"/>
      <c r="Y61" s="282"/>
      <c r="Z61" s="282"/>
      <c r="AB61" s="19"/>
      <c r="AC61" s="196"/>
      <c r="AD61" s="196"/>
    </row>
    <row r="62" spans="1:30" hidden="1" x14ac:dyDescent="0.25">
      <c r="B62" s="10"/>
      <c r="C62" s="10"/>
      <c r="D62" s="2"/>
      <c r="E62" s="2"/>
      <c r="F62" s="10"/>
      <c r="G62" s="2"/>
      <c r="H62" s="2"/>
      <c r="I62" s="6"/>
      <c r="J62" s="41" t="s">
        <v>39</v>
      </c>
      <c r="K62" s="41"/>
      <c r="L62" s="41"/>
      <c r="M62" s="41"/>
      <c r="N62" s="17"/>
      <c r="O62" s="17"/>
      <c r="P62" s="41"/>
      <c r="Q62" s="49" t="s">
        <v>39</v>
      </c>
      <c r="R62" s="41"/>
      <c r="S62" s="41"/>
      <c r="T62" s="52"/>
      <c r="U62" s="62"/>
      <c r="V62" s="52"/>
      <c r="W62" s="62" t="s">
        <v>39</v>
      </c>
      <c r="X62" s="59"/>
      <c r="Y62" s="146"/>
      <c r="Z62" s="59"/>
      <c r="AA62" s="2"/>
    </row>
    <row r="63" spans="1:30" hidden="1" x14ac:dyDescent="0.25">
      <c r="B63" s="1"/>
      <c r="C63" s="1"/>
      <c r="D63" s="31" t="s">
        <v>13</v>
      </c>
      <c r="E63" s="43"/>
      <c r="F63" s="43" t="s">
        <v>46</v>
      </c>
      <c r="G63" s="42"/>
      <c r="H63" s="9"/>
      <c r="I63" s="32"/>
      <c r="J63" s="41" t="s">
        <v>40</v>
      </c>
      <c r="K63" s="41"/>
      <c r="L63" s="41"/>
      <c r="M63" s="41"/>
      <c r="N63" s="17"/>
      <c r="O63" s="17"/>
      <c r="P63" s="41"/>
      <c r="Q63" s="49" t="s">
        <v>40</v>
      </c>
      <c r="R63" s="41"/>
      <c r="S63" s="41"/>
      <c r="T63" s="52"/>
      <c r="U63" s="62"/>
      <c r="V63" s="52"/>
      <c r="W63" s="62" t="s">
        <v>40</v>
      </c>
      <c r="X63" s="69"/>
      <c r="Y63" s="69"/>
      <c r="Z63" s="69"/>
      <c r="AA63" s="12"/>
    </row>
    <row r="64" spans="1:30" hidden="1" x14ac:dyDescent="0.25">
      <c r="B64" s="1"/>
      <c r="C64" s="46" t="s">
        <v>11</v>
      </c>
      <c r="D64" s="9"/>
      <c r="E64" s="47" t="s">
        <v>12</v>
      </c>
      <c r="F64" s="24"/>
      <c r="G64" s="24"/>
      <c r="H64" s="10"/>
      <c r="I64" s="12"/>
      <c r="J64" s="41" t="s">
        <v>41</v>
      </c>
      <c r="K64" s="41"/>
      <c r="L64" s="41"/>
      <c r="M64" s="41"/>
      <c r="N64" s="15"/>
      <c r="O64" s="15"/>
      <c r="P64" s="41"/>
      <c r="Q64" s="49" t="s">
        <v>41</v>
      </c>
      <c r="R64" s="41"/>
      <c r="S64" s="41"/>
      <c r="T64" s="52"/>
      <c r="U64" s="62"/>
      <c r="V64" s="52"/>
      <c r="W64" s="62" t="s">
        <v>41</v>
      </c>
      <c r="X64" s="70"/>
      <c r="Y64" s="69"/>
    </row>
    <row r="65" spans="2:25" hidden="1" x14ac:dyDescent="0.25">
      <c r="B65" s="26"/>
      <c r="C65" s="26"/>
      <c r="D65" s="12"/>
      <c r="E65" s="12"/>
      <c r="F65" s="26"/>
      <c r="G65" s="2"/>
      <c r="H65" s="2"/>
      <c r="J65" s="37"/>
      <c r="K65" s="37"/>
      <c r="L65" s="37"/>
      <c r="M65" s="37"/>
      <c r="N65" s="15"/>
      <c r="O65" s="15"/>
      <c r="P65" s="37"/>
      <c r="Q65" s="37"/>
      <c r="R65" s="37"/>
      <c r="S65" s="37"/>
      <c r="T65" s="52"/>
      <c r="U65" s="59"/>
      <c r="V65" s="52"/>
      <c r="W65" s="59"/>
      <c r="X65" s="70"/>
      <c r="Y65" s="69"/>
    </row>
    <row r="66" spans="2:25" hidden="1" x14ac:dyDescent="0.25">
      <c r="J66" s="36"/>
      <c r="K66" s="36"/>
      <c r="L66" s="36"/>
      <c r="M66" s="36"/>
      <c r="N66" s="16"/>
      <c r="O66" s="16"/>
      <c r="P66" s="36"/>
      <c r="Q66" s="36"/>
      <c r="R66" s="36"/>
      <c r="S66" s="36"/>
      <c r="T66" s="52"/>
      <c r="U66" s="52"/>
      <c r="V66" s="52"/>
      <c r="W66" s="52"/>
    </row>
    <row r="67" spans="2:25" hidden="1" x14ac:dyDescent="0.25">
      <c r="I67" s="32"/>
      <c r="J67" s="36"/>
      <c r="K67" s="36"/>
      <c r="L67" s="36"/>
      <c r="M67" s="36"/>
      <c r="N67" s="16"/>
      <c r="O67" s="16"/>
      <c r="P67" s="36"/>
      <c r="Q67" s="36"/>
      <c r="R67" s="36"/>
      <c r="S67" s="36"/>
      <c r="T67" s="52"/>
      <c r="U67" s="52"/>
      <c r="V67" s="52"/>
      <c r="W67" s="52"/>
    </row>
    <row r="68" spans="2:25" hidden="1" x14ac:dyDescent="0.25">
      <c r="J68" s="36"/>
      <c r="K68" s="36"/>
      <c r="L68" s="36"/>
      <c r="M68" s="36"/>
      <c r="N68" s="16"/>
      <c r="O68" s="16"/>
      <c r="P68" s="36"/>
      <c r="Q68" s="36"/>
      <c r="R68" s="36"/>
      <c r="S68" s="36"/>
      <c r="T68" s="52"/>
      <c r="U68" s="52"/>
      <c r="V68" s="52"/>
      <c r="W68" s="52"/>
    </row>
    <row r="69" spans="2:25" hidden="1" x14ac:dyDescent="0.25">
      <c r="J69" s="36"/>
      <c r="K69" s="36"/>
      <c r="L69" s="36"/>
      <c r="M69" s="36"/>
      <c r="N69" s="16"/>
      <c r="O69" s="16"/>
      <c r="P69" s="36"/>
      <c r="Q69" s="36"/>
      <c r="R69" s="36"/>
      <c r="S69" s="36"/>
      <c r="T69" s="52"/>
      <c r="U69" s="52"/>
      <c r="V69" s="52"/>
      <c r="W69" s="52"/>
    </row>
    <row r="70" spans="2:25" hidden="1" x14ac:dyDescent="0.25">
      <c r="J70" s="42" t="s">
        <v>42</v>
      </c>
      <c r="K70" s="42"/>
      <c r="L70" s="42"/>
      <c r="M70" s="42"/>
      <c r="N70" s="18"/>
      <c r="O70" s="18"/>
      <c r="P70" s="42"/>
      <c r="Q70" s="48" t="s">
        <v>42</v>
      </c>
      <c r="R70" s="42"/>
      <c r="S70" s="42"/>
      <c r="T70" s="52"/>
      <c r="U70" s="63"/>
      <c r="V70" s="52"/>
      <c r="W70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C51" xr:uid="{00000000-0009-0000-0000-000000000000}">
    <filterColumn colId="3" showButton="0"/>
  </autoFilter>
  <sortState xmlns:xlrd2="http://schemas.microsoft.com/office/spreadsheetml/2017/richdata2" ref="B12:Z51">
    <sortCondition ref="B12:B51"/>
  </sortState>
  <mergeCells count="35">
    <mergeCell ref="B9:B10"/>
    <mergeCell ref="C9:C10"/>
    <mergeCell ref="D9:E10"/>
    <mergeCell ref="F9:F10"/>
    <mergeCell ref="G9:G10"/>
    <mergeCell ref="P9:P10"/>
    <mergeCell ref="H2:M2"/>
    <mergeCell ref="N2:S2"/>
    <mergeCell ref="H3:M3"/>
    <mergeCell ref="O3:S3"/>
    <mergeCell ref="H9:H10"/>
    <mergeCell ref="T3:Z3"/>
    <mergeCell ref="Y9:Y10"/>
    <mergeCell ref="Z9:Z11"/>
    <mergeCell ref="B11:F11"/>
    <mergeCell ref="V53:Z53"/>
    <mergeCell ref="Q9:Q10"/>
    <mergeCell ref="R9:R10"/>
    <mergeCell ref="S9:S10"/>
    <mergeCell ref="T9:W9"/>
    <mergeCell ref="X9:X10"/>
    <mergeCell ref="I9:J9"/>
    <mergeCell ref="K9:K10"/>
    <mergeCell ref="L9:L10"/>
    <mergeCell ref="M9:M10"/>
    <mergeCell ref="N9:N10"/>
    <mergeCell ref="O9:O10"/>
    <mergeCell ref="V55:Z55"/>
    <mergeCell ref="V52:Z52"/>
    <mergeCell ref="B61:D61"/>
    <mergeCell ref="E61:U61"/>
    <mergeCell ref="V61:Z61"/>
    <mergeCell ref="B54:D54"/>
    <mergeCell ref="E54:U54"/>
    <mergeCell ref="V54:Z54"/>
  </mergeCells>
  <conditionalFormatting sqref="C41">
    <cfRule type="duplicateValues" dxfId="281" priority="257" stopIfTrue="1"/>
    <cfRule type="duplicateValues" dxfId="280" priority="258" stopIfTrue="1"/>
  </conditionalFormatting>
  <conditionalFormatting sqref="C41">
    <cfRule type="duplicateValues" dxfId="279" priority="255" stopIfTrue="1"/>
    <cfRule type="duplicateValues" dxfId="278" priority="256" stopIfTrue="1"/>
  </conditionalFormatting>
  <conditionalFormatting sqref="C40">
    <cfRule type="duplicateValues" dxfId="277" priority="251" stopIfTrue="1"/>
    <cfRule type="duplicateValues" dxfId="276" priority="252" stopIfTrue="1"/>
  </conditionalFormatting>
  <conditionalFormatting sqref="C40">
    <cfRule type="duplicateValues" dxfId="275" priority="249" stopIfTrue="1"/>
    <cfRule type="duplicateValues" dxfId="274" priority="250" stopIfTrue="1"/>
  </conditionalFormatting>
  <conditionalFormatting sqref="C40">
    <cfRule type="duplicateValues" dxfId="273" priority="227" stopIfTrue="1"/>
    <cfRule type="duplicateValues" dxfId="272" priority="228" stopIfTrue="1"/>
  </conditionalFormatting>
  <conditionalFormatting sqref="C40">
    <cfRule type="duplicateValues" dxfId="271" priority="225" stopIfTrue="1"/>
    <cfRule type="duplicateValues" dxfId="270" priority="226" stopIfTrue="1"/>
  </conditionalFormatting>
  <conditionalFormatting sqref="C24">
    <cfRule type="duplicateValues" dxfId="269" priority="221" stopIfTrue="1"/>
    <cfRule type="duplicateValues" dxfId="268" priority="222" stopIfTrue="1"/>
  </conditionalFormatting>
  <conditionalFormatting sqref="C24">
    <cfRule type="duplicateValues" dxfId="267" priority="219" stopIfTrue="1"/>
    <cfRule type="duplicateValues" dxfId="266" priority="220" stopIfTrue="1"/>
  </conditionalFormatting>
  <conditionalFormatting sqref="T13:W13 T15:W16 V14:W14 T23:W23 T18:W21">
    <cfRule type="cellIs" dxfId="265" priority="200" operator="lessThan">
      <formula>30</formula>
    </cfRule>
  </conditionalFormatting>
  <conditionalFormatting sqref="C14:C24">
    <cfRule type="duplicateValues" dxfId="264" priority="196" stopIfTrue="1"/>
    <cfRule type="duplicateValues" dxfId="263" priority="197" stopIfTrue="1"/>
  </conditionalFormatting>
  <conditionalFormatting sqref="C12:C24">
    <cfRule type="duplicateValues" dxfId="262" priority="194" stopIfTrue="1"/>
    <cfRule type="duplicateValues" dxfId="261" priority="195" stopIfTrue="1"/>
  </conditionalFormatting>
  <conditionalFormatting sqref="C13:C24">
    <cfRule type="duplicateValues" dxfId="260" priority="192" stopIfTrue="1"/>
    <cfRule type="duplicateValues" dxfId="259" priority="193" stopIfTrue="1"/>
  </conditionalFormatting>
  <conditionalFormatting sqref="C12:C24">
    <cfRule type="duplicateValues" dxfId="258" priority="198" stopIfTrue="1"/>
    <cfRule type="duplicateValues" dxfId="257" priority="199" stopIfTrue="1"/>
  </conditionalFormatting>
  <conditionalFormatting sqref="C41">
    <cfRule type="duplicateValues" dxfId="256" priority="188" stopIfTrue="1"/>
    <cfRule type="duplicateValues" dxfId="255" priority="189" stopIfTrue="1"/>
  </conditionalFormatting>
  <conditionalFormatting sqref="C41">
    <cfRule type="duplicateValues" dxfId="254" priority="186" stopIfTrue="1"/>
    <cfRule type="duplicateValues" dxfId="253" priority="187" stopIfTrue="1"/>
  </conditionalFormatting>
  <conditionalFormatting sqref="C41">
    <cfRule type="duplicateValues" dxfId="252" priority="184" stopIfTrue="1"/>
    <cfRule type="duplicateValues" dxfId="251" priority="185" stopIfTrue="1"/>
  </conditionalFormatting>
  <conditionalFormatting sqref="C41">
    <cfRule type="duplicateValues" dxfId="250" priority="190" stopIfTrue="1"/>
    <cfRule type="duplicateValues" dxfId="249" priority="191" stopIfTrue="1"/>
  </conditionalFormatting>
  <conditionalFormatting sqref="V42:W42 T43:W51">
    <cfRule type="cellIs" dxfId="248" priority="95" operator="lessThan">
      <formula>30</formula>
    </cfRule>
  </conditionalFormatting>
  <conditionalFormatting sqref="C37:C39">
    <cfRule type="duplicateValues" dxfId="247" priority="75" stopIfTrue="1"/>
    <cfRule type="duplicateValues" dxfId="246" priority="76" stopIfTrue="1"/>
  </conditionalFormatting>
  <conditionalFormatting sqref="N37:N39">
    <cfRule type="duplicateValues" dxfId="245" priority="77"/>
    <cfRule type="duplicateValues" dxfId="244" priority="78"/>
  </conditionalFormatting>
  <conditionalFormatting sqref="T37:W39">
    <cfRule type="cellIs" dxfId="243" priority="74" operator="lessThan">
      <formula>30</formula>
    </cfRule>
  </conditionalFormatting>
  <conditionalFormatting sqref="C37">
    <cfRule type="duplicateValues" dxfId="242" priority="72" stopIfTrue="1"/>
    <cfRule type="duplicateValues" dxfId="241" priority="73" stopIfTrue="1"/>
  </conditionalFormatting>
  <conditionalFormatting sqref="C37">
    <cfRule type="duplicateValues" dxfId="240" priority="70" stopIfTrue="1"/>
    <cfRule type="duplicateValues" dxfId="239" priority="71" stopIfTrue="1"/>
  </conditionalFormatting>
  <conditionalFormatting sqref="C37">
    <cfRule type="duplicateValues" dxfId="238" priority="68" stopIfTrue="1"/>
    <cfRule type="duplicateValues" dxfId="237" priority="69" stopIfTrue="1"/>
  </conditionalFormatting>
  <conditionalFormatting sqref="C37">
    <cfRule type="duplicateValues" dxfId="236" priority="66" stopIfTrue="1"/>
    <cfRule type="duplicateValues" dxfId="235" priority="67" stopIfTrue="1"/>
  </conditionalFormatting>
  <conditionalFormatting sqref="C38">
    <cfRule type="duplicateValues" dxfId="234" priority="64" stopIfTrue="1"/>
    <cfRule type="duplicateValues" dxfId="233" priority="65" stopIfTrue="1"/>
  </conditionalFormatting>
  <conditionalFormatting sqref="C38">
    <cfRule type="duplicateValues" dxfId="232" priority="62" stopIfTrue="1"/>
    <cfRule type="duplicateValues" dxfId="231" priority="63" stopIfTrue="1"/>
  </conditionalFormatting>
  <conditionalFormatting sqref="C38">
    <cfRule type="duplicateValues" dxfId="230" priority="58" stopIfTrue="1"/>
    <cfRule type="duplicateValues" dxfId="229" priority="59" stopIfTrue="1"/>
  </conditionalFormatting>
  <conditionalFormatting sqref="C38">
    <cfRule type="duplicateValues" dxfId="228" priority="56" stopIfTrue="1"/>
    <cfRule type="duplicateValues" dxfId="227" priority="57" stopIfTrue="1"/>
  </conditionalFormatting>
  <conditionalFormatting sqref="C38">
    <cfRule type="duplicateValues" dxfId="226" priority="54" stopIfTrue="1"/>
    <cfRule type="duplicateValues" dxfId="225" priority="55" stopIfTrue="1"/>
  </conditionalFormatting>
  <conditionalFormatting sqref="C38">
    <cfRule type="duplicateValues" dxfId="224" priority="60" stopIfTrue="1"/>
    <cfRule type="duplicateValues" dxfId="223" priority="61" stopIfTrue="1"/>
  </conditionalFormatting>
  <conditionalFormatting sqref="C39">
    <cfRule type="duplicateValues" dxfId="222" priority="52" stopIfTrue="1"/>
    <cfRule type="duplicateValues" dxfId="221" priority="53" stopIfTrue="1"/>
  </conditionalFormatting>
  <conditionalFormatting sqref="C39">
    <cfRule type="duplicateValues" dxfId="220" priority="50" stopIfTrue="1"/>
    <cfRule type="duplicateValues" dxfId="219" priority="51" stopIfTrue="1"/>
  </conditionalFormatting>
  <conditionalFormatting sqref="C39">
    <cfRule type="duplicateValues" dxfId="218" priority="48" stopIfTrue="1"/>
    <cfRule type="duplicateValues" dxfId="217" priority="49" stopIfTrue="1"/>
  </conditionalFormatting>
  <conditionalFormatting sqref="C39">
    <cfRule type="duplicateValues" dxfId="216" priority="46" stopIfTrue="1"/>
    <cfRule type="duplicateValues" dxfId="215" priority="47" stopIfTrue="1"/>
  </conditionalFormatting>
  <conditionalFormatting sqref="C25:C36">
    <cfRule type="duplicateValues" dxfId="214" priority="42" stopIfTrue="1"/>
    <cfRule type="duplicateValues" dxfId="213" priority="43" stopIfTrue="1"/>
  </conditionalFormatting>
  <conditionalFormatting sqref="C36">
    <cfRule type="duplicateValues" dxfId="212" priority="40" stopIfTrue="1"/>
    <cfRule type="duplicateValues" dxfId="211" priority="41" stopIfTrue="1"/>
  </conditionalFormatting>
  <conditionalFormatting sqref="C36">
    <cfRule type="duplicateValues" dxfId="210" priority="38" stopIfTrue="1"/>
    <cfRule type="duplicateValues" dxfId="209" priority="39" stopIfTrue="1"/>
  </conditionalFormatting>
  <conditionalFormatting sqref="C35">
    <cfRule type="duplicateValues" dxfId="208" priority="36" stopIfTrue="1"/>
    <cfRule type="duplicateValues" dxfId="207" priority="37" stopIfTrue="1"/>
  </conditionalFormatting>
  <conditionalFormatting sqref="C35">
    <cfRule type="duplicateValues" dxfId="206" priority="34" stopIfTrue="1"/>
    <cfRule type="duplicateValues" dxfId="205" priority="35" stopIfTrue="1"/>
  </conditionalFormatting>
  <conditionalFormatting sqref="C35">
    <cfRule type="duplicateValues" dxfId="204" priority="32" stopIfTrue="1"/>
    <cfRule type="duplicateValues" dxfId="203" priority="33" stopIfTrue="1"/>
  </conditionalFormatting>
  <conditionalFormatting sqref="C35">
    <cfRule type="duplicateValues" dxfId="202" priority="30" stopIfTrue="1"/>
    <cfRule type="duplicateValues" dxfId="201" priority="31" stopIfTrue="1"/>
  </conditionalFormatting>
  <conditionalFormatting sqref="C34">
    <cfRule type="duplicateValues" dxfId="200" priority="28" stopIfTrue="1"/>
    <cfRule type="duplicateValues" dxfId="199" priority="29" stopIfTrue="1"/>
  </conditionalFormatting>
  <conditionalFormatting sqref="C34">
    <cfRule type="duplicateValues" dxfId="198" priority="26" stopIfTrue="1"/>
    <cfRule type="duplicateValues" dxfId="197" priority="27" stopIfTrue="1"/>
  </conditionalFormatting>
  <conditionalFormatting sqref="N25:N36">
    <cfRule type="duplicateValues" dxfId="196" priority="44"/>
    <cfRule type="duplicateValues" dxfId="195" priority="45"/>
  </conditionalFormatting>
  <conditionalFormatting sqref="T25:W26 T32:W36 T28:W30">
    <cfRule type="cellIs" dxfId="194" priority="25" operator="lessThan">
      <formula>30</formula>
    </cfRule>
  </conditionalFormatting>
  <conditionalFormatting sqref="C25:C34">
    <cfRule type="duplicateValues" dxfId="193" priority="21" stopIfTrue="1"/>
    <cfRule type="duplicateValues" dxfId="192" priority="22" stopIfTrue="1"/>
  </conditionalFormatting>
  <conditionalFormatting sqref="C25:C34">
    <cfRule type="duplicateValues" dxfId="191" priority="19" stopIfTrue="1"/>
    <cfRule type="duplicateValues" dxfId="190" priority="20" stopIfTrue="1"/>
  </conditionalFormatting>
  <conditionalFormatting sqref="C25:C34">
    <cfRule type="duplicateValues" dxfId="189" priority="17" stopIfTrue="1"/>
    <cfRule type="duplicateValues" dxfId="188" priority="18" stopIfTrue="1"/>
  </conditionalFormatting>
  <conditionalFormatting sqref="C25:C34">
    <cfRule type="duplicateValues" dxfId="187" priority="23" stopIfTrue="1"/>
    <cfRule type="duplicateValues" dxfId="186" priority="24" stopIfTrue="1"/>
  </conditionalFormatting>
  <conditionalFormatting sqref="C36">
    <cfRule type="duplicateValues" dxfId="185" priority="13" stopIfTrue="1"/>
    <cfRule type="duplicateValues" dxfId="184" priority="14" stopIfTrue="1"/>
  </conditionalFormatting>
  <conditionalFormatting sqref="C36">
    <cfRule type="duplicateValues" dxfId="183" priority="11" stopIfTrue="1"/>
    <cfRule type="duplicateValues" dxfId="182" priority="12" stopIfTrue="1"/>
  </conditionalFormatting>
  <conditionalFormatting sqref="C36">
    <cfRule type="duplicateValues" dxfId="181" priority="9" stopIfTrue="1"/>
    <cfRule type="duplicateValues" dxfId="180" priority="10" stopIfTrue="1"/>
  </conditionalFormatting>
  <conditionalFormatting sqref="C36">
    <cfRule type="duplicateValues" dxfId="179" priority="15" stopIfTrue="1"/>
    <cfRule type="duplicateValues" dxfId="178" priority="16" stopIfTrue="1"/>
  </conditionalFormatting>
  <conditionalFormatting sqref="C12:C24 C40:C41">
    <cfRule type="duplicateValues" dxfId="177" priority="414" stopIfTrue="1"/>
    <cfRule type="duplicateValues" dxfId="176" priority="415" stopIfTrue="1"/>
  </conditionalFormatting>
  <conditionalFormatting sqref="N12:N24 N40:N41">
    <cfRule type="duplicateValues" dxfId="175" priority="418"/>
    <cfRule type="duplicateValues" dxfId="174" priority="419"/>
  </conditionalFormatting>
  <conditionalFormatting sqref="C42:C51">
    <cfRule type="duplicateValues" dxfId="173" priority="422" stopIfTrue="1"/>
    <cfRule type="duplicateValues" dxfId="172" priority="423" stopIfTrue="1"/>
  </conditionalFormatting>
  <conditionalFormatting sqref="N42:N51">
    <cfRule type="duplicateValues" dxfId="171" priority="424"/>
    <cfRule type="duplicateValues" dxfId="170" priority="425"/>
  </conditionalFormatting>
  <conditionalFormatting sqref="T41:W41">
    <cfRule type="cellIs" dxfId="169" priority="8" operator="lessThan">
      <formula>30</formula>
    </cfRule>
  </conditionalFormatting>
  <conditionalFormatting sqref="T40:W40">
    <cfRule type="cellIs" dxfId="168" priority="7" operator="lessThan">
      <formula>30</formula>
    </cfRule>
  </conditionalFormatting>
  <conditionalFormatting sqref="T31:W31">
    <cfRule type="cellIs" dxfId="167" priority="6" operator="lessThan">
      <formula>30</formula>
    </cfRule>
  </conditionalFormatting>
  <conditionalFormatting sqref="T27:W27">
    <cfRule type="cellIs" dxfId="166" priority="5" operator="lessThan">
      <formula>30</formula>
    </cfRule>
  </conditionalFormatting>
  <conditionalFormatting sqref="T24:W24">
    <cfRule type="cellIs" dxfId="165" priority="4" operator="lessThan">
      <formula>30</formula>
    </cfRule>
  </conditionalFormatting>
  <conditionalFormatting sqref="T22:W22">
    <cfRule type="cellIs" dxfId="164" priority="3" operator="lessThan">
      <formula>30</formula>
    </cfRule>
  </conditionalFormatting>
  <conditionalFormatting sqref="T17:W17">
    <cfRule type="cellIs" dxfId="163" priority="2" operator="lessThan">
      <formula>30</formula>
    </cfRule>
  </conditionalFormatting>
  <conditionalFormatting sqref="T12:W12">
    <cfRule type="cellIs" dxfId="162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2" manualBreakCount="2">
    <brk id="26" max="1048575" man="1"/>
    <brk id="2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F78"/>
  <sheetViews>
    <sheetView view="pageBreakPreview" topLeftCell="A2" zoomScaleSheetLayoutView="100" workbookViewId="0">
      <selection activeCell="X30" sqref="X30"/>
    </sheetView>
  </sheetViews>
  <sheetFormatPr defaultColWidth="9" defaultRowHeight="15.75" x14ac:dyDescent="0.25"/>
  <cols>
    <col min="1" max="1" width="1.5" style="1" customWidth="1"/>
    <col min="2" max="2" width="3.875" style="21" customWidth="1"/>
    <col min="3" max="3" width="12.375" style="21" customWidth="1"/>
    <col min="4" max="4" width="16.625" style="19" customWidth="1"/>
    <col min="5" max="5" width="9.5" style="19" customWidth="1"/>
    <col min="6" max="6" width="13" style="21" customWidth="1"/>
    <col min="7" max="7" width="7.625" style="1" hidden="1" customWidth="1"/>
    <col min="8" max="8" width="6.125" style="1" hidden="1" customWidth="1"/>
    <col min="9" max="9" width="8.875" style="19" hidden="1" customWidth="1"/>
    <col min="10" max="10" width="9.375" style="19" hidden="1" customWidth="1"/>
    <col min="11" max="11" width="9" style="19" hidden="1" customWidth="1"/>
    <col min="12" max="12" width="7.125" style="19" hidden="1" customWidth="1"/>
    <col min="13" max="13" width="8.625" style="21" hidden="1" customWidth="1"/>
    <col min="14" max="14" width="8.25" style="1" hidden="1" customWidth="1"/>
    <col min="15" max="15" width="6.125" style="1" hidden="1" customWidth="1"/>
    <col min="16" max="18" width="6.875" style="1" hidden="1" customWidth="1"/>
    <col min="19" max="19" width="6.375" style="1" hidden="1" customWidth="1"/>
    <col min="20" max="20" width="7.125" style="1" hidden="1" customWidth="1"/>
    <col min="21" max="21" width="8.625" style="21" hidden="1" customWidth="1"/>
    <col min="22" max="25" width="6.5" style="64" customWidth="1"/>
    <col min="26" max="26" width="7" style="64" customWidth="1"/>
    <col min="27" max="27" width="7.375" style="142" customWidth="1"/>
    <col min="28" max="28" width="11.875" style="64" customWidth="1"/>
    <col min="29" max="29" width="8" style="19" customWidth="1"/>
    <col min="30" max="30" width="8" style="1" customWidth="1"/>
    <col min="31" max="16384" width="9" style="1"/>
  </cols>
  <sheetData>
    <row r="1" spans="1:31" hidden="1" x14ac:dyDescent="0.25"/>
    <row r="2" spans="1:31" ht="20.25" customHeight="1" x14ac:dyDescent="0.3">
      <c r="B2" s="38" t="s">
        <v>45</v>
      </c>
      <c r="C2" s="38"/>
      <c r="D2" s="34"/>
      <c r="E2" s="34"/>
      <c r="F2" s="138" t="s">
        <v>15</v>
      </c>
      <c r="G2" s="137"/>
      <c r="H2" s="305" t="s">
        <v>15</v>
      </c>
      <c r="I2" s="305"/>
      <c r="J2" s="305"/>
      <c r="K2" s="305"/>
      <c r="L2" s="305"/>
      <c r="M2" s="305"/>
      <c r="N2" s="306" t="s">
        <v>112</v>
      </c>
      <c r="O2" s="306"/>
      <c r="P2" s="306"/>
      <c r="Q2" s="306"/>
      <c r="R2" s="306"/>
      <c r="S2" s="306"/>
      <c r="T2" s="306"/>
      <c r="U2" s="306"/>
      <c r="V2" s="128" t="s">
        <v>34</v>
      </c>
      <c r="W2" s="50"/>
      <c r="X2" s="50"/>
      <c r="Y2" s="50"/>
      <c r="Z2" s="149"/>
      <c r="AA2" s="50"/>
      <c r="AB2" s="65"/>
      <c r="AC2" s="2"/>
    </row>
    <row r="3" spans="1:31" ht="20.25" customHeight="1" x14ac:dyDescent="0.25">
      <c r="B3" s="45" t="s">
        <v>31</v>
      </c>
      <c r="C3" s="39"/>
      <c r="D3" s="35"/>
      <c r="E3" s="35"/>
      <c r="F3" s="73" t="s">
        <v>116</v>
      </c>
      <c r="G3" s="33"/>
      <c r="H3" s="307" t="s">
        <v>116</v>
      </c>
      <c r="I3" s="307"/>
      <c r="J3" s="307"/>
      <c r="K3" s="307"/>
      <c r="L3" s="307"/>
      <c r="M3" s="307"/>
      <c r="N3" s="33"/>
      <c r="O3" s="307" t="s">
        <v>116</v>
      </c>
      <c r="P3" s="307"/>
      <c r="Q3" s="307"/>
      <c r="R3" s="307"/>
      <c r="S3" s="307"/>
      <c r="T3" s="307"/>
      <c r="U3" s="307"/>
      <c r="V3" s="150" t="s">
        <v>124</v>
      </c>
      <c r="W3" s="51"/>
      <c r="X3" s="51"/>
      <c r="Y3" s="51"/>
      <c r="Z3" s="51"/>
      <c r="AA3" s="143"/>
      <c r="AB3" s="66"/>
      <c r="AC3" s="25"/>
    </row>
    <row r="4" spans="1:31" ht="20.25" customHeight="1" x14ac:dyDescent="0.25">
      <c r="B4" s="45" t="s">
        <v>32</v>
      </c>
      <c r="C4" s="36"/>
      <c r="D4" s="36"/>
      <c r="E4" s="36"/>
      <c r="F4" s="1"/>
      <c r="I4" s="1"/>
      <c r="J4" s="1"/>
      <c r="K4" s="1"/>
      <c r="L4" s="1"/>
      <c r="M4" s="1"/>
      <c r="U4" s="1"/>
      <c r="V4" s="52"/>
      <c r="W4" s="52"/>
      <c r="X4" s="52"/>
      <c r="Y4" s="52"/>
      <c r="Z4" s="52"/>
      <c r="AA4" s="144"/>
      <c r="AB4" s="52"/>
      <c r="AC4" s="1"/>
    </row>
    <row r="5" spans="1:31" ht="7.5" customHeight="1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3"/>
      <c r="W5" s="53"/>
      <c r="X5" s="53"/>
      <c r="Y5" s="53"/>
      <c r="Z5" s="53"/>
      <c r="AA5" s="145"/>
      <c r="AB5" s="67"/>
      <c r="AC5" s="3"/>
    </row>
    <row r="6" spans="1:31" ht="20.25" customHeight="1" x14ac:dyDescent="0.25">
      <c r="B6" s="1"/>
      <c r="C6" s="1"/>
      <c r="D6" s="40" t="s">
        <v>33</v>
      </c>
      <c r="E6" s="28" t="s">
        <v>117</v>
      </c>
      <c r="F6" s="11"/>
      <c r="G6" s="11"/>
      <c r="H6" s="11"/>
      <c r="I6" s="1"/>
      <c r="J6" s="1"/>
      <c r="K6" s="28" t="s">
        <v>35</v>
      </c>
      <c r="L6" s="28" t="s">
        <v>36</v>
      </c>
      <c r="M6" s="14"/>
      <c r="N6" s="27"/>
      <c r="O6" s="136"/>
      <c r="Q6" s="28" t="s">
        <v>35</v>
      </c>
      <c r="R6" s="28" t="s">
        <v>37</v>
      </c>
      <c r="S6" s="28"/>
      <c r="T6" s="28"/>
      <c r="U6" s="27"/>
      <c r="V6" s="54"/>
      <c r="W6" s="54"/>
      <c r="X6" s="54"/>
      <c r="Y6" s="54"/>
      <c r="Z6" s="54"/>
      <c r="AA6" s="68"/>
      <c r="AB6" s="52"/>
      <c r="AC6" s="1"/>
    </row>
    <row r="7" spans="1:31" ht="17.25" customHeight="1" x14ac:dyDescent="0.25">
      <c r="B7" s="29"/>
      <c r="C7" s="1"/>
      <c r="D7" s="40" t="s">
        <v>17</v>
      </c>
      <c r="E7" s="44" t="s">
        <v>120</v>
      </c>
      <c r="F7" s="1"/>
      <c r="G7" s="30"/>
      <c r="H7" s="30"/>
      <c r="I7" s="1"/>
      <c r="J7" s="1"/>
      <c r="K7" s="40" t="s">
        <v>16</v>
      </c>
      <c r="L7" s="40" t="s">
        <v>27</v>
      </c>
      <c r="M7" s="14"/>
      <c r="N7" s="14"/>
      <c r="O7" s="136"/>
      <c r="Q7" s="40" t="s">
        <v>16</v>
      </c>
      <c r="R7" s="40" t="s">
        <v>38</v>
      </c>
      <c r="S7" s="40"/>
      <c r="T7" s="40"/>
      <c r="U7" s="1"/>
      <c r="V7" s="55"/>
      <c r="W7" s="55"/>
      <c r="X7" s="56"/>
      <c r="Y7" s="56"/>
      <c r="Z7" s="56"/>
      <c r="AA7" s="56"/>
    </row>
    <row r="8" spans="1:31" ht="9.75" customHeight="1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6"/>
      <c r="P8" s="6"/>
      <c r="Q8" s="6"/>
      <c r="R8" s="6"/>
      <c r="S8" s="6"/>
      <c r="T8" s="6"/>
      <c r="U8" s="6"/>
      <c r="V8" s="57"/>
      <c r="W8" s="57"/>
      <c r="X8" s="58"/>
      <c r="Y8" s="59"/>
      <c r="Z8" s="59"/>
      <c r="AA8" s="146"/>
      <c r="AB8" s="52"/>
      <c r="AC8" s="1"/>
    </row>
    <row r="9" spans="1:31" s="26" customFormat="1" ht="28.5" customHeight="1" x14ac:dyDescent="0.2">
      <c r="B9" s="314" t="s">
        <v>0</v>
      </c>
      <c r="C9" s="330" t="s">
        <v>1</v>
      </c>
      <c r="D9" s="319" t="s">
        <v>2</v>
      </c>
      <c r="E9" s="320"/>
      <c r="F9" s="314" t="s">
        <v>3</v>
      </c>
      <c r="G9" s="326" t="s">
        <v>4</v>
      </c>
      <c r="H9" s="328" t="s">
        <v>5</v>
      </c>
      <c r="I9" s="316" t="s">
        <v>25</v>
      </c>
      <c r="J9" s="317"/>
      <c r="K9" s="314" t="s">
        <v>6</v>
      </c>
      <c r="L9" s="314" t="s">
        <v>8</v>
      </c>
      <c r="M9" s="314" t="s">
        <v>14</v>
      </c>
      <c r="N9" s="325" t="s">
        <v>7</v>
      </c>
      <c r="O9" s="314" t="s">
        <v>5</v>
      </c>
      <c r="P9" s="316" t="s">
        <v>25</v>
      </c>
      <c r="Q9" s="318"/>
      <c r="R9" s="317"/>
      <c r="S9" s="314" t="s">
        <v>6</v>
      </c>
      <c r="T9" s="314" t="s">
        <v>8</v>
      </c>
      <c r="U9" s="314" t="s">
        <v>14</v>
      </c>
      <c r="V9" s="310" t="s">
        <v>18</v>
      </c>
      <c r="W9" s="311"/>
      <c r="X9" s="311"/>
      <c r="Y9" s="311"/>
      <c r="Z9" s="312" t="s">
        <v>23</v>
      </c>
      <c r="AA9" s="312" t="s">
        <v>24</v>
      </c>
      <c r="AB9" s="323" t="s">
        <v>8</v>
      </c>
      <c r="AC9" s="80"/>
    </row>
    <row r="10" spans="1:31" s="26" customFormat="1" ht="28.5" customHeight="1" x14ac:dyDescent="0.2">
      <c r="B10" s="315"/>
      <c r="C10" s="331"/>
      <c r="D10" s="321"/>
      <c r="E10" s="322"/>
      <c r="F10" s="315"/>
      <c r="G10" s="327"/>
      <c r="H10" s="328"/>
      <c r="I10" s="133" t="s">
        <v>44</v>
      </c>
      <c r="J10" s="133" t="s">
        <v>43</v>
      </c>
      <c r="K10" s="315"/>
      <c r="L10" s="315"/>
      <c r="M10" s="315"/>
      <c r="N10" s="325"/>
      <c r="O10" s="315"/>
      <c r="P10" s="133" t="s">
        <v>113</v>
      </c>
      <c r="Q10" s="133" t="s">
        <v>114</v>
      </c>
      <c r="R10" s="132" t="s">
        <v>115</v>
      </c>
      <c r="S10" s="315"/>
      <c r="T10" s="315"/>
      <c r="U10" s="315"/>
      <c r="V10" s="81" t="s">
        <v>21</v>
      </c>
      <c r="W10" s="82" t="s">
        <v>19</v>
      </c>
      <c r="X10" s="82" t="s">
        <v>20</v>
      </c>
      <c r="Y10" s="82" t="s">
        <v>22</v>
      </c>
      <c r="Z10" s="313"/>
      <c r="AA10" s="313"/>
      <c r="AB10" s="324"/>
      <c r="AC10" s="80"/>
    </row>
    <row r="11" spans="1:31" s="2" customFormat="1" ht="15" x14ac:dyDescent="0.25">
      <c r="B11" s="321" t="s">
        <v>9</v>
      </c>
      <c r="C11" s="329"/>
      <c r="D11" s="329"/>
      <c r="E11" s="329"/>
      <c r="F11" s="329"/>
      <c r="G11" s="7"/>
      <c r="H11" s="7"/>
      <c r="I11" s="83"/>
      <c r="J11" s="23"/>
      <c r="K11" s="84"/>
      <c r="L11" s="84"/>
      <c r="M11" s="84"/>
      <c r="N11" s="8"/>
      <c r="O11" s="8"/>
      <c r="P11" s="8"/>
      <c r="Q11" s="8"/>
      <c r="R11" s="8"/>
      <c r="S11" s="71"/>
      <c r="T11" s="71"/>
      <c r="U11" s="84"/>
      <c r="V11" s="60"/>
      <c r="W11" s="60"/>
      <c r="X11" s="61"/>
      <c r="Y11" s="85"/>
      <c r="Z11" s="86"/>
      <c r="AA11" s="147"/>
      <c r="AB11" s="324"/>
      <c r="AC11" s="80"/>
    </row>
    <row r="12" spans="1:31" s="12" customFormat="1" ht="22.5" customHeight="1" x14ac:dyDescent="0.2">
      <c r="B12" s="87">
        <v>1</v>
      </c>
      <c r="C12" s="13" t="s">
        <v>88</v>
      </c>
      <c r="D12" s="89" t="s">
        <v>55</v>
      </c>
      <c r="E12" s="90" t="s">
        <v>26</v>
      </c>
      <c r="F12" s="129" t="s">
        <v>110</v>
      </c>
      <c r="G12" s="91" t="s">
        <v>50</v>
      </c>
      <c r="H12" s="92"/>
      <c r="I12" s="93"/>
      <c r="J12" s="94"/>
      <c r="K12" s="91"/>
      <c r="L12" s="91"/>
      <c r="M12" s="95">
        <v>70244</v>
      </c>
      <c r="N12" s="96"/>
      <c r="O12" s="96"/>
      <c r="P12" s="96"/>
      <c r="Q12" s="96"/>
      <c r="R12" s="96"/>
      <c r="S12" s="96"/>
      <c r="T12" s="96"/>
      <c r="U12" s="95">
        <v>70244</v>
      </c>
      <c r="V12" s="97">
        <v>70</v>
      </c>
      <c r="W12" s="97">
        <v>55</v>
      </c>
      <c r="X12" s="97">
        <v>60</v>
      </c>
      <c r="Y12" s="98">
        <v>75</v>
      </c>
      <c r="Z12" s="98">
        <f t="shared" ref="Z12:Z33" si="0">SUM(V12:Y12)</f>
        <v>260</v>
      </c>
      <c r="AA12" s="131">
        <f t="shared" ref="AA12:AA33" si="1">ROUND(Z12/40,1)</f>
        <v>6.5</v>
      </c>
      <c r="AB12" s="139" t="str">
        <f>IF(Z12="V","Vắng",IF(Z12="DC","Đình chỉ thi",IF(Z12="H","Vắng có phép",IF(OR(V12&lt;30,W12&lt;30,X12&lt;30,Y12&lt;30,Z12&lt;160),"Không đạt",""))))</f>
        <v/>
      </c>
    </row>
    <row r="13" spans="1:31" s="12" customFormat="1" ht="22.5" customHeight="1" x14ac:dyDescent="0.2">
      <c r="B13" s="100">
        <v>2</v>
      </c>
      <c r="C13" s="13" t="s">
        <v>89</v>
      </c>
      <c r="D13" s="89" t="s">
        <v>57</v>
      </c>
      <c r="E13" s="90" t="s">
        <v>58</v>
      </c>
      <c r="F13" s="13" t="s">
        <v>110</v>
      </c>
      <c r="G13" s="91" t="s">
        <v>50</v>
      </c>
      <c r="H13" s="92" t="s">
        <v>10</v>
      </c>
      <c r="I13" s="93"/>
      <c r="J13" s="94"/>
      <c r="K13" s="91"/>
      <c r="L13" s="91"/>
      <c r="M13" s="88">
        <v>70244</v>
      </c>
      <c r="N13" s="105"/>
      <c r="O13" s="105"/>
      <c r="P13" s="105"/>
      <c r="Q13" s="105"/>
      <c r="R13" s="105"/>
      <c r="S13" s="105"/>
      <c r="T13" s="105"/>
      <c r="U13" s="88">
        <v>70244</v>
      </c>
      <c r="V13" s="97">
        <v>70</v>
      </c>
      <c r="W13" s="97">
        <v>54</v>
      </c>
      <c r="X13" s="97">
        <v>65</v>
      </c>
      <c r="Y13" s="98">
        <v>40</v>
      </c>
      <c r="Z13" s="98">
        <f t="shared" si="0"/>
        <v>229</v>
      </c>
      <c r="AA13" s="99">
        <f t="shared" si="1"/>
        <v>5.7</v>
      </c>
      <c r="AB13" s="140" t="str">
        <f t="shared" ref="AB13:AB59" si="2">IF(Z13="V","Vắng",IF(Z13="DC","Đình chỉ thi",IF(Z13="H","Vắng có phép",IF(OR(V13&lt;30,W13&lt;30,X13&lt;30,Y13&lt;30,Z13&lt;160),"Không đạt",""))))</f>
        <v/>
      </c>
    </row>
    <row r="14" spans="1:31" s="12" customFormat="1" ht="22.5" customHeight="1" x14ac:dyDescent="0.2">
      <c r="B14" s="100">
        <v>3</v>
      </c>
      <c r="C14" s="13" t="s">
        <v>90</v>
      </c>
      <c r="D14" s="89" t="s">
        <v>61</v>
      </c>
      <c r="E14" s="113" t="s">
        <v>62</v>
      </c>
      <c r="F14" s="13" t="s">
        <v>110</v>
      </c>
      <c r="G14" s="103" t="s">
        <v>50</v>
      </c>
      <c r="H14" s="104" t="s">
        <v>10</v>
      </c>
      <c r="I14" s="93"/>
      <c r="J14" s="94"/>
      <c r="K14" s="91"/>
      <c r="L14" s="91"/>
      <c r="M14" s="88">
        <v>70244</v>
      </c>
      <c r="N14" s="105"/>
      <c r="O14" s="105"/>
      <c r="P14" s="105"/>
      <c r="Q14" s="105"/>
      <c r="R14" s="105"/>
      <c r="S14" s="105"/>
      <c r="T14" s="105"/>
      <c r="U14" s="88">
        <v>70244</v>
      </c>
      <c r="V14" s="97">
        <v>70</v>
      </c>
      <c r="W14" s="97">
        <v>51</v>
      </c>
      <c r="X14" s="97">
        <v>60</v>
      </c>
      <c r="Y14" s="98">
        <v>30</v>
      </c>
      <c r="Z14" s="98">
        <f t="shared" si="0"/>
        <v>211</v>
      </c>
      <c r="AA14" s="99">
        <f t="shared" si="1"/>
        <v>5.3</v>
      </c>
      <c r="AB14" s="140" t="str">
        <f t="shared" si="2"/>
        <v/>
      </c>
    </row>
    <row r="15" spans="1:31" s="12" customFormat="1" ht="22.5" customHeight="1" x14ac:dyDescent="0.2">
      <c r="A15" s="20"/>
      <c r="B15" s="100">
        <v>4</v>
      </c>
      <c r="C15" s="13" t="s">
        <v>91</v>
      </c>
      <c r="D15" s="89" t="s">
        <v>49</v>
      </c>
      <c r="E15" s="90" t="s">
        <v>63</v>
      </c>
      <c r="F15" s="13" t="s">
        <v>110</v>
      </c>
      <c r="G15" s="91" t="s">
        <v>50</v>
      </c>
      <c r="H15" s="104" t="s">
        <v>10</v>
      </c>
      <c r="I15" s="93"/>
      <c r="J15" s="94"/>
      <c r="K15" s="91"/>
      <c r="L15" s="91"/>
      <c r="M15" s="88">
        <v>70244</v>
      </c>
      <c r="N15" s="105"/>
      <c r="O15" s="105"/>
      <c r="P15" s="105"/>
      <c r="Q15" s="105"/>
      <c r="R15" s="105"/>
      <c r="S15" s="105"/>
      <c r="T15" s="105"/>
      <c r="U15" s="88">
        <v>70244</v>
      </c>
      <c r="V15" s="97">
        <v>70</v>
      </c>
      <c r="W15" s="97">
        <v>55</v>
      </c>
      <c r="X15" s="97">
        <v>70</v>
      </c>
      <c r="Y15" s="98">
        <v>45</v>
      </c>
      <c r="Z15" s="98">
        <f t="shared" si="0"/>
        <v>240</v>
      </c>
      <c r="AA15" s="99">
        <f t="shared" si="1"/>
        <v>6</v>
      </c>
      <c r="AB15" s="140" t="str">
        <f t="shared" si="2"/>
        <v/>
      </c>
      <c r="AD15" s="20"/>
      <c r="AE15" s="20"/>
    </row>
    <row r="16" spans="1:31" s="12" customFormat="1" ht="22.5" customHeight="1" x14ac:dyDescent="0.2">
      <c r="B16" s="100">
        <v>5</v>
      </c>
      <c r="C16" s="13" t="s">
        <v>92</v>
      </c>
      <c r="D16" s="89" t="s">
        <v>64</v>
      </c>
      <c r="E16" s="90" t="s">
        <v>65</v>
      </c>
      <c r="F16" s="13" t="s">
        <v>110</v>
      </c>
      <c r="G16" s="91" t="s">
        <v>50</v>
      </c>
      <c r="H16" s="92" t="s">
        <v>10</v>
      </c>
      <c r="I16" s="93"/>
      <c r="J16" s="94"/>
      <c r="K16" s="91"/>
      <c r="L16" s="91"/>
      <c r="M16" s="88">
        <v>70244</v>
      </c>
      <c r="N16" s="105"/>
      <c r="O16" s="105"/>
      <c r="P16" s="105"/>
      <c r="Q16" s="105"/>
      <c r="R16" s="105"/>
      <c r="S16" s="105"/>
      <c r="T16" s="105"/>
      <c r="U16" s="88">
        <v>70244</v>
      </c>
      <c r="V16" s="97">
        <v>70</v>
      </c>
      <c r="W16" s="97">
        <v>55</v>
      </c>
      <c r="X16" s="97">
        <v>70</v>
      </c>
      <c r="Y16" s="98">
        <v>70</v>
      </c>
      <c r="Z16" s="98">
        <f t="shared" si="0"/>
        <v>265</v>
      </c>
      <c r="AA16" s="99">
        <f t="shared" si="1"/>
        <v>6.6</v>
      </c>
      <c r="AB16" s="98" t="str">
        <f t="shared" si="2"/>
        <v/>
      </c>
    </row>
    <row r="17" spans="1:31" s="12" customFormat="1" ht="22.5" customHeight="1" x14ac:dyDescent="0.25">
      <c r="A17" s="2"/>
      <c r="B17" s="100">
        <v>6</v>
      </c>
      <c r="C17" s="13" t="s">
        <v>93</v>
      </c>
      <c r="D17" s="89" t="s">
        <v>59</v>
      </c>
      <c r="E17" s="90" t="s">
        <v>66</v>
      </c>
      <c r="F17" s="13" t="s">
        <v>110</v>
      </c>
      <c r="G17" s="91" t="s">
        <v>50</v>
      </c>
      <c r="H17" s="92" t="s">
        <v>10</v>
      </c>
      <c r="I17" s="93"/>
      <c r="J17" s="94"/>
      <c r="K17" s="91"/>
      <c r="L17" s="91"/>
      <c r="M17" s="88">
        <v>70244</v>
      </c>
      <c r="N17" s="105"/>
      <c r="O17" s="105"/>
      <c r="P17" s="105"/>
      <c r="Q17" s="105"/>
      <c r="R17" s="105"/>
      <c r="S17" s="105"/>
      <c r="T17" s="105"/>
      <c r="U17" s="88">
        <v>70244</v>
      </c>
      <c r="V17" s="97">
        <v>70</v>
      </c>
      <c r="W17" s="97">
        <v>51</v>
      </c>
      <c r="X17" s="97">
        <v>65</v>
      </c>
      <c r="Y17" s="98">
        <v>70</v>
      </c>
      <c r="Z17" s="98">
        <f t="shared" si="0"/>
        <v>256</v>
      </c>
      <c r="AA17" s="99">
        <f t="shared" si="1"/>
        <v>6.4</v>
      </c>
      <c r="AB17" s="140" t="str">
        <f t="shared" si="2"/>
        <v/>
      </c>
      <c r="AD17" s="2"/>
      <c r="AE17" s="2"/>
    </row>
    <row r="18" spans="1:31" s="12" customFormat="1" ht="22.5" customHeight="1" x14ac:dyDescent="0.2">
      <c r="B18" s="100">
        <v>7</v>
      </c>
      <c r="C18" s="13" t="s">
        <v>94</v>
      </c>
      <c r="D18" s="89" t="s">
        <v>64</v>
      </c>
      <c r="E18" s="90" t="s">
        <v>28</v>
      </c>
      <c r="F18" s="13" t="s">
        <v>111</v>
      </c>
      <c r="G18" s="91" t="s">
        <v>50</v>
      </c>
      <c r="H18" s="92" t="s">
        <v>10</v>
      </c>
      <c r="I18" s="93"/>
      <c r="J18" s="94"/>
      <c r="K18" s="91"/>
      <c r="L18" s="91"/>
      <c r="M18" s="88">
        <v>70244</v>
      </c>
      <c r="N18" s="105"/>
      <c r="O18" s="105"/>
      <c r="P18" s="105"/>
      <c r="Q18" s="105"/>
      <c r="R18" s="105"/>
      <c r="S18" s="105"/>
      <c r="T18" s="105"/>
      <c r="U18" s="88">
        <v>70244</v>
      </c>
      <c r="V18" s="97">
        <v>62</v>
      </c>
      <c r="W18" s="97">
        <v>55</v>
      </c>
      <c r="X18" s="97">
        <v>70</v>
      </c>
      <c r="Y18" s="98">
        <v>70</v>
      </c>
      <c r="Z18" s="98">
        <f t="shared" si="0"/>
        <v>257</v>
      </c>
      <c r="AA18" s="99">
        <f t="shared" si="1"/>
        <v>6.4</v>
      </c>
      <c r="AB18" s="140" t="str">
        <f t="shared" si="2"/>
        <v/>
      </c>
    </row>
    <row r="19" spans="1:31" s="12" customFormat="1" ht="22.5" customHeight="1" x14ac:dyDescent="0.2">
      <c r="B19" s="100">
        <v>8</v>
      </c>
      <c r="C19" s="13" t="s">
        <v>109</v>
      </c>
      <c r="D19" s="89" t="s">
        <v>80</v>
      </c>
      <c r="E19" s="90" t="s">
        <v>87</v>
      </c>
      <c r="F19" s="13" t="s">
        <v>110</v>
      </c>
      <c r="G19" s="91" t="s">
        <v>50</v>
      </c>
      <c r="H19" s="92" t="s">
        <v>10</v>
      </c>
      <c r="I19" s="93"/>
      <c r="J19" s="94"/>
      <c r="K19" s="91"/>
      <c r="L19" s="91"/>
      <c r="M19" s="88">
        <v>70244</v>
      </c>
      <c r="N19" s="105"/>
      <c r="O19" s="105"/>
      <c r="P19" s="105"/>
      <c r="Q19" s="105"/>
      <c r="R19" s="105"/>
      <c r="S19" s="105"/>
      <c r="T19" s="105"/>
      <c r="U19" s="88">
        <v>70244</v>
      </c>
      <c r="V19" s="97">
        <v>70</v>
      </c>
      <c r="W19" s="97">
        <v>30</v>
      </c>
      <c r="X19" s="97">
        <v>65</v>
      </c>
      <c r="Y19" s="98">
        <v>30</v>
      </c>
      <c r="Z19" s="98">
        <f t="shared" si="0"/>
        <v>195</v>
      </c>
      <c r="AA19" s="148">
        <f t="shared" si="1"/>
        <v>4.9000000000000004</v>
      </c>
      <c r="AB19" s="98" t="str">
        <f t="shared" si="2"/>
        <v/>
      </c>
    </row>
    <row r="20" spans="1:31" s="12" customFormat="1" ht="22.5" customHeight="1" x14ac:dyDescent="0.2">
      <c r="B20" s="100">
        <v>9</v>
      </c>
      <c r="C20" s="13" t="s">
        <v>95</v>
      </c>
      <c r="D20" s="89" t="s">
        <v>56</v>
      </c>
      <c r="E20" s="90" t="s">
        <v>48</v>
      </c>
      <c r="F20" s="13" t="s">
        <v>110</v>
      </c>
      <c r="G20" s="91" t="s">
        <v>50</v>
      </c>
      <c r="H20" s="92" t="s">
        <v>10</v>
      </c>
      <c r="I20" s="93"/>
      <c r="J20" s="94"/>
      <c r="K20" s="91"/>
      <c r="L20" s="91"/>
      <c r="M20" s="88">
        <v>70244</v>
      </c>
      <c r="N20" s="105"/>
      <c r="O20" s="105"/>
      <c r="P20" s="105"/>
      <c r="Q20" s="105"/>
      <c r="R20" s="105"/>
      <c r="S20" s="105"/>
      <c r="T20" s="105"/>
      <c r="U20" s="88">
        <v>70244</v>
      </c>
      <c r="V20" s="97">
        <v>70</v>
      </c>
      <c r="W20" s="97">
        <v>55</v>
      </c>
      <c r="X20" s="97">
        <v>75</v>
      </c>
      <c r="Y20" s="98">
        <v>70</v>
      </c>
      <c r="Z20" s="98">
        <f t="shared" si="0"/>
        <v>270</v>
      </c>
      <c r="AA20" s="99">
        <f t="shared" si="1"/>
        <v>6.8</v>
      </c>
      <c r="AB20" s="140" t="str">
        <f t="shared" si="2"/>
        <v/>
      </c>
    </row>
    <row r="21" spans="1:31" s="12" customFormat="1" ht="22.5" customHeight="1" x14ac:dyDescent="0.2">
      <c r="B21" s="100">
        <v>10</v>
      </c>
      <c r="C21" s="13" t="s">
        <v>107</v>
      </c>
      <c r="D21" s="89" t="s">
        <v>67</v>
      </c>
      <c r="E21" s="90" t="s">
        <v>68</v>
      </c>
      <c r="F21" s="13" t="s">
        <v>110</v>
      </c>
      <c r="G21" s="91" t="s">
        <v>50</v>
      </c>
      <c r="H21" s="92" t="s">
        <v>10</v>
      </c>
      <c r="I21" s="93"/>
      <c r="J21" s="94"/>
      <c r="K21" s="91"/>
      <c r="L21" s="91"/>
      <c r="M21" s="88">
        <v>70244</v>
      </c>
      <c r="N21" s="105"/>
      <c r="O21" s="105"/>
      <c r="P21" s="105"/>
      <c r="Q21" s="105"/>
      <c r="R21" s="105"/>
      <c r="S21" s="105"/>
      <c r="T21" s="105"/>
      <c r="U21" s="88">
        <v>70244</v>
      </c>
      <c r="V21" s="97">
        <v>70</v>
      </c>
      <c r="W21" s="97">
        <v>63</v>
      </c>
      <c r="X21" s="97">
        <v>75</v>
      </c>
      <c r="Y21" s="98">
        <v>50</v>
      </c>
      <c r="Z21" s="98">
        <f t="shared" si="0"/>
        <v>258</v>
      </c>
      <c r="AA21" s="148">
        <f t="shared" si="1"/>
        <v>6.5</v>
      </c>
      <c r="AB21" s="140" t="str">
        <f t="shared" si="2"/>
        <v/>
      </c>
    </row>
    <row r="22" spans="1:31" s="12" customFormat="1" ht="22.5" customHeight="1" x14ac:dyDescent="0.25">
      <c r="A22" s="2"/>
      <c r="B22" s="100">
        <v>11</v>
      </c>
      <c r="C22" s="129" t="s">
        <v>96</v>
      </c>
      <c r="D22" s="101" t="s">
        <v>57</v>
      </c>
      <c r="E22" s="102" t="s">
        <v>47</v>
      </c>
      <c r="F22" s="129" t="s">
        <v>110</v>
      </c>
      <c r="G22" s="91" t="s">
        <v>50</v>
      </c>
      <c r="H22" s="92" t="s">
        <v>10</v>
      </c>
      <c r="I22" s="93"/>
      <c r="J22" s="94"/>
      <c r="K22" s="91"/>
      <c r="L22" s="91"/>
      <c r="M22" s="88">
        <v>70244</v>
      </c>
      <c r="N22" s="105"/>
      <c r="O22" s="105"/>
      <c r="P22" s="105"/>
      <c r="Q22" s="105"/>
      <c r="R22" s="105"/>
      <c r="S22" s="105"/>
      <c r="T22" s="105"/>
      <c r="U22" s="88">
        <v>70244</v>
      </c>
      <c r="V22" s="97">
        <v>52</v>
      </c>
      <c r="W22" s="97">
        <v>47</v>
      </c>
      <c r="X22" s="97">
        <v>70</v>
      </c>
      <c r="Y22" s="98">
        <v>50</v>
      </c>
      <c r="Z22" s="98">
        <f t="shared" si="0"/>
        <v>219</v>
      </c>
      <c r="AA22" s="99">
        <f t="shared" si="1"/>
        <v>5.5</v>
      </c>
      <c r="AB22" s="140" t="str">
        <f t="shared" si="2"/>
        <v/>
      </c>
      <c r="AD22" s="2"/>
      <c r="AE22" s="2"/>
    </row>
    <row r="23" spans="1:31" s="12" customFormat="1" ht="22.5" customHeight="1" x14ac:dyDescent="0.2">
      <c r="B23" s="100">
        <v>12</v>
      </c>
      <c r="C23" s="13" t="s">
        <v>97</v>
      </c>
      <c r="D23" s="89" t="s">
        <v>70</v>
      </c>
      <c r="E23" s="90" t="s">
        <v>69</v>
      </c>
      <c r="F23" s="13" t="s">
        <v>110</v>
      </c>
      <c r="G23" s="91" t="s">
        <v>50</v>
      </c>
      <c r="H23" s="92" t="s">
        <v>10</v>
      </c>
      <c r="I23" s="93"/>
      <c r="J23" s="94"/>
      <c r="K23" s="91"/>
      <c r="L23" s="91"/>
      <c r="M23" s="88">
        <v>70244</v>
      </c>
      <c r="N23" s="105"/>
      <c r="O23" s="105"/>
      <c r="P23" s="105"/>
      <c r="Q23" s="105"/>
      <c r="R23" s="105"/>
      <c r="S23" s="105"/>
      <c r="T23" s="105"/>
      <c r="U23" s="88">
        <v>70244</v>
      </c>
      <c r="V23" s="97">
        <v>70</v>
      </c>
      <c r="W23" s="97">
        <v>40</v>
      </c>
      <c r="X23" s="97">
        <v>70</v>
      </c>
      <c r="Y23" s="98">
        <v>30</v>
      </c>
      <c r="Z23" s="98">
        <f t="shared" si="0"/>
        <v>210</v>
      </c>
      <c r="AA23" s="99">
        <f t="shared" si="1"/>
        <v>5.3</v>
      </c>
      <c r="AB23" s="140" t="str">
        <f t="shared" si="2"/>
        <v/>
      </c>
    </row>
    <row r="24" spans="1:31" s="12" customFormat="1" ht="22.5" customHeight="1" x14ac:dyDescent="0.2">
      <c r="B24" s="100">
        <v>13</v>
      </c>
      <c r="C24" s="13" t="s">
        <v>98</v>
      </c>
      <c r="D24" s="89" t="s">
        <v>71</v>
      </c>
      <c r="E24" s="90" t="s">
        <v>72</v>
      </c>
      <c r="F24" s="13" t="s">
        <v>111</v>
      </c>
      <c r="G24" s="91" t="s">
        <v>50</v>
      </c>
      <c r="H24" s="92" t="s">
        <v>10</v>
      </c>
      <c r="I24" s="93"/>
      <c r="J24" s="94"/>
      <c r="K24" s="91"/>
      <c r="L24" s="91"/>
      <c r="M24" s="88">
        <v>70244</v>
      </c>
      <c r="N24" s="105"/>
      <c r="O24" s="105"/>
      <c r="P24" s="105"/>
      <c r="Q24" s="105"/>
      <c r="R24" s="105"/>
      <c r="S24" s="105"/>
      <c r="T24" s="105"/>
      <c r="U24" s="88">
        <v>70244</v>
      </c>
      <c r="V24" s="97">
        <v>70</v>
      </c>
      <c r="W24" s="97">
        <v>55</v>
      </c>
      <c r="X24" s="97">
        <v>75</v>
      </c>
      <c r="Y24" s="98">
        <v>55</v>
      </c>
      <c r="Z24" s="98">
        <f t="shared" si="0"/>
        <v>255</v>
      </c>
      <c r="AA24" s="99">
        <f t="shared" si="1"/>
        <v>6.4</v>
      </c>
      <c r="AB24" s="140" t="str">
        <f t="shared" si="2"/>
        <v/>
      </c>
    </row>
    <row r="25" spans="1:31" s="12" customFormat="1" ht="22.5" customHeight="1" x14ac:dyDescent="0.2">
      <c r="B25" s="100">
        <v>14</v>
      </c>
      <c r="C25" s="13" t="s">
        <v>99</v>
      </c>
      <c r="D25" s="89" t="s">
        <v>73</v>
      </c>
      <c r="E25" s="90" t="s">
        <v>72</v>
      </c>
      <c r="F25" s="13" t="s">
        <v>111</v>
      </c>
      <c r="G25" s="91" t="s">
        <v>50</v>
      </c>
      <c r="H25" s="92" t="s">
        <v>10</v>
      </c>
      <c r="I25" s="93"/>
      <c r="J25" s="94"/>
      <c r="K25" s="91"/>
      <c r="L25" s="91"/>
      <c r="M25" s="88">
        <v>70244</v>
      </c>
      <c r="N25" s="105"/>
      <c r="O25" s="105"/>
      <c r="P25" s="105"/>
      <c r="Q25" s="105"/>
      <c r="R25" s="105"/>
      <c r="S25" s="105"/>
      <c r="T25" s="105"/>
      <c r="U25" s="88">
        <v>70244</v>
      </c>
      <c r="V25" s="97">
        <v>70</v>
      </c>
      <c r="W25" s="97">
        <v>55</v>
      </c>
      <c r="X25" s="97">
        <v>65</v>
      </c>
      <c r="Y25" s="98">
        <v>70</v>
      </c>
      <c r="Z25" s="98">
        <f t="shared" si="0"/>
        <v>260</v>
      </c>
      <c r="AA25" s="99">
        <f t="shared" si="1"/>
        <v>6.5</v>
      </c>
      <c r="AB25" s="140" t="str">
        <f t="shared" si="2"/>
        <v/>
      </c>
    </row>
    <row r="26" spans="1:31" s="12" customFormat="1" ht="22.5" customHeight="1" x14ac:dyDescent="0.25">
      <c r="A26" s="2"/>
      <c r="B26" s="100">
        <v>15</v>
      </c>
      <c r="C26" s="13" t="s">
        <v>100</v>
      </c>
      <c r="D26" s="89" t="s">
        <v>74</v>
      </c>
      <c r="E26" s="113" t="s">
        <v>75</v>
      </c>
      <c r="F26" s="13" t="s">
        <v>111</v>
      </c>
      <c r="G26" s="91" t="s">
        <v>50</v>
      </c>
      <c r="H26" s="92" t="s">
        <v>10</v>
      </c>
      <c r="I26" s="93"/>
      <c r="J26" s="94"/>
      <c r="K26" s="91"/>
      <c r="L26" s="91"/>
      <c r="M26" s="88">
        <v>70244</v>
      </c>
      <c r="N26" s="105"/>
      <c r="O26" s="105"/>
      <c r="P26" s="105"/>
      <c r="Q26" s="105"/>
      <c r="R26" s="105"/>
      <c r="S26" s="105"/>
      <c r="T26" s="105"/>
      <c r="U26" s="88">
        <v>70244</v>
      </c>
      <c r="V26" s="97">
        <v>64</v>
      </c>
      <c r="W26" s="97">
        <v>30</v>
      </c>
      <c r="X26" s="97">
        <v>65</v>
      </c>
      <c r="Y26" s="98">
        <v>75</v>
      </c>
      <c r="Z26" s="98">
        <f t="shared" si="0"/>
        <v>234</v>
      </c>
      <c r="AA26" s="99">
        <f t="shared" si="1"/>
        <v>5.9</v>
      </c>
      <c r="AB26" s="140" t="str">
        <f t="shared" si="2"/>
        <v/>
      </c>
      <c r="AD26" s="2"/>
      <c r="AE26" s="2"/>
    </row>
    <row r="27" spans="1:31" s="12" customFormat="1" ht="22.5" customHeight="1" x14ac:dyDescent="0.2">
      <c r="B27" s="100">
        <v>16</v>
      </c>
      <c r="C27" s="13" t="s">
        <v>101</v>
      </c>
      <c r="D27" s="89" t="s">
        <v>76</v>
      </c>
      <c r="E27" s="90" t="s">
        <v>77</v>
      </c>
      <c r="F27" s="13" t="s">
        <v>111</v>
      </c>
      <c r="G27" s="91" t="s">
        <v>50</v>
      </c>
      <c r="H27" s="92" t="s">
        <v>10</v>
      </c>
      <c r="I27" s="93"/>
      <c r="J27" s="94"/>
      <c r="K27" s="91"/>
      <c r="L27" s="91"/>
      <c r="M27" s="88">
        <v>70244</v>
      </c>
      <c r="N27" s="105"/>
      <c r="O27" s="105"/>
      <c r="P27" s="105"/>
      <c r="Q27" s="105"/>
      <c r="R27" s="105"/>
      <c r="S27" s="105"/>
      <c r="T27" s="105"/>
      <c r="U27" s="88">
        <v>70244</v>
      </c>
      <c r="V27" s="97">
        <v>70</v>
      </c>
      <c r="W27" s="97">
        <v>51</v>
      </c>
      <c r="X27" s="97">
        <v>75</v>
      </c>
      <c r="Y27" s="98">
        <v>65</v>
      </c>
      <c r="Z27" s="98">
        <f t="shared" si="0"/>
        <v>261</v>
      </c>
      <c r="AA27" s="99">
        <f t="shared" si="1"/>
        <v>6.5</v>
      </c>
      <c r="AB27" s="140" t="str">
        <f t="shared" si="2"/>
        <v/>
      </c>
    </row>
    <row r="28" spans="1:31" s="12" customFormat="1" ht="22.5" customHeight="1" x14ac:dyDescent="0.2">
      <c r="B28" s="100">
        <v>17</v>
      </c>
      <c r="C28" s="13" t="s">
        <v>102</v>
      </c>
      <c r="D28" s="89" t="s">
        <v>78</v>
      </c>
      <c r="E28" s="90" t="s">
        <v>79</v>
      </c>
      <c r="F28" s="13" t="s">
        <v>110</v>
      </c>
      <c r="G28" s="91" t="s">
        <v>50</v>
      </c>
      <c r="H28" s="92" t="s">
        <v>10</v>
      </c>
      <c r="I28" s="93"/>
      <c r="J28" s="94"/>
      <c r="K28" s="91"/>
      <c r="L28" s="91"/>
      <c r="M28" s="88">
        <v>70244</v>
      </c>
      <c r="N28" s="97"/>
      <c r="O28" s="97"/>
      <c r="P28" s="97"/>
      <c r="Q28" s="97"/>
      <c r="R28" s="97"/>
      <c r="S28" s="97"/>
      <c r="T28" s="97"/>
      <c r="U28" s="88">
        <v>70244</v>
      </c>
      <c r="V28" s="97">
        <v>70</v>
      </c>
      <c r="W28" s="97">
        <v>46</v>
      </c>
      <c r="X28" s="97">
        <v>70</v>
      </c>
      <c r="Y28" s="98">
        <v>55</v>
      </c>
      <c r="Z28" s="98">
        <f t="shared" si="0"/>
        <v>241</v>
      </c>
      <c r="AA28" s="99">
        <f t="shared" si="1"/>
        <v>6</v>
      </c>
      <c r="AB28" s="140" t="str">
        <f t="shared" si="2"/>
        <v/>
      </c>
    </row>
    <row r="29" spans="1:31" s="12" customFormat="1" ht="22.5" customHeight="1" x14ac:dyDescent="0.2">
      <c r="B29" s="100">
        <v>18</v>
      </c>
      <c r="C29" s="13" t="s">
        <v>103</v>
      </c>
      <c r="D29" s="89" t="s">
        <v>80</v>
      </c>
      <c r="E29" s="90" t="s">
        <v>81</v>
      </c>
      <c r="F29" s="13" t="s">
        <v>111</v>
      </c>
      <c r="G29" s="91" t="s">
        <v>50</v>
      </c>
      <c r="H29" s="92" t="s">
        <v>10</v>
      </c>
      <c r="I29" s="93"/>
      <c r="J29" s="94"/>
      <c r="K29" s="91"/>
      <c r="L29" s="91"/>
      <c r="M29" s="88">
        <v>70244</v>
      </c>
      <c r="N29" s="105"/>
      <c r="O29" s="105"/>
      <c r="P29" s="105"/>
      <c r="Q29" s="105"/>
      <c r="R29" s="105"/>
      <c r="S29" s="105"/>
      <c r="T29" s="105"/>
      <c r="U29" s="88">
        <v>70244</v>
      </c>
      <c r="V29" s="97">
        <v>70</v>
      </c>
      <c r="W29" s="97">
        <v>55</v>
      </c>
      <c r="X29" s="97">
        <v>70</v>
      </c>
      <c r="Y29" s="98">
        <v>65</v>
      </c>
      <c r="Z29" s="98">
        <f t="shared" si="0"/>
        <v>260</v>
      </c>
      <c r="AA29" s="99">
        <f t="shared" si="1"/>
        <v>6.5</v>
      </c>
      <c r="AB29" s="140" t="str">
        <f t="shared" si="2"/>
        <v/>
      </c>
    </row>
    <row r="30" spans="1:31" s="12" customFormat="1" ht="22.5" customHeight="1" x14ac:dyDescent="0.25">
      <c r="A30" s="2"/>
      <c r="B30" s="100">
        <v>19</v>
      </c>
      <c r="C30" s="129" t="s">
        <v>108</v>
      </c>
      <c r="D30" s="101" t="s">
        <v>86</v>
      </c>
      <c r="E30" s="102" t="s">
        <v>81</v>
      </c>
      <c r="F30" s="129" t="s">
        <v>110</v>
      </c>
      <c r="G30" s="91" t="s">
        <v>50</v>
      </c>
      <c r="H30" s="92"/>
      <c r="I30" s="93"/>
      <c r="J30" s="94"/>
      <c r="K30" s="91"/>
      <c r="L30" s="91"/>
      <c r="M30" s="88">
        <v>70244</v>
      </c>
      <c r="N30" s="105"/>
      <c r="O30" s="105"/>
      <c r="P30" s="105"/>
      <c r="Q30" s="105"/>
      <c r="R30" s="105"/>
      <c r="S30" s="105"/>
      <c r="T30" s="105"/>
      <c r="U30" s="88">
        <v>70244</v>
      </c>
      <c r="V30" s="111">
        <v>50</v>
      </c>
      <c r="W30" s="97">
        <v>58</v>
      </c>
      <c r="X30" s="97">
        <v>70</v>
      </c>
      <c r="Y30" s="98">
        <v>45</v>
      </c>
      <c r="Z30" s="98">
        <f t="shared" si="0"/>
        <v>223</v>
      </c>
      <c r="AA30" s="99">
        <f t="shared" si="1"/>
        <v>5.6</v>
      </c>
      <c r="AB30" s="140" t="str">
        <f t="shared" si="2"/>
        <v/>
      </c>
      <c r="AD30" s="2"/>
      <c r="AE30" s="2"/>
    </row>
    <row r="31" spans="1:31" s="12" customFormat="1" ht="22.5" customHeight="1" x14ac:dyDescent="0.2">
      <c r="B31" s="100">
        <v>20</v>
      </c>
      <c r="C31" s="22" t="s">
        <v>104</v>
      </c>
      <c r="D31" s="112" t="s">
        <v>82</v>
      </c>
      <c r="E31" s="113" t="s">
        <v>30</v>
      </c>
      <c r="F31" s="22" t="s">
        <v>110</v>
      </c>
      <c r="G31" s="91" t="s">
        <v>50</v>
      </c>
      <c r="H31" s="92" t="s">
        <v>10</v>
      </c>
      <c r="I31" s="93"/>
      <c r="J31" s="94"/>
      <c r="K31" s="91"/>
      <c r="L31" s="91"/>
      <c r="M31" s="88">
        <v>70244</v>
      </c>
      <c r="N31" s="105"/>
      <c r="O31" s="105"/>
      <c r="P31" s="105"/>
      <c r="Q31" s="105"/>
      <c r="R31" s="105"/>
      <c r="S31" s="105"/>
      <c r="T31" s="105"/>
      <c r="U31" s="88">
        <v>70244</v>
      </c>
      <c r="V31" s="97">
        <v>70</v>
      </c>
      <c r="W31" s="97">
        <v>51</v>
      </c>
      <c r="X31" s="97">
        <v>75</v>
      </c>
      <c r="Y31" s="98">
        <v>70</v>
      </c>
      <c r="Z31" s="98">
        <f t="shared" si="0"/>
        <v>266</v>
      </c>
      <c r="AA31" s="99">
        <f t="shared" si="1"/>
        <v>6.7</v>
      </c>
      <c r="AB31" s="140" t="str">
        <f t="shared" si="2"/>
        <v/>
      </c>
    </row>
    <row r="32" spans="1:31" s="12" customFormat="1" ht="22.5" customHeight="1" x14ac:dyDescent="0.2">
      <c r="B32" s="100">
        <v>21</v>
      </c>
      <c r="C32" s="129" t="s">
        <v>105</v>
      </c>
      <c r="D32" s="101" t="s">
        <v>83</v>
      </c>
      <c r="E32" s="102" t="s">
        <v>84</v>
      </c>
      <c r="F32" s="129" t="s">
        <v>110</v>
      </c>
      <c r="G32" s="91" t="s">
        <v>50</v>
      </c>
      <c r="H32" s="92" t="s">
        <v>10</v>
      </c>
      <c r="I32" s="93"/>
      <c r="J32" s="94"/>
      <c r="K32" s="91"/>
      <c r="L32" s="91"/>
      <c r="M32" s="88">
        <v>70244</v>
      </c>
      <c r="N32" s="105"/>
      <c r="O32" s="105"/>
      <c r="P32" s="105"/>
      <c r="Q32" s="105"/>
      <c r="R32" s="105"/>
      <c r="S32" s="105"/>
      <c r="T32" s="105"/>
      <c r="U32" s="88">
        <v>70244</v>
      </c>
      <c r="V32" s="97">
        <v>70</v>
      </c>
      <c r="W32" s="97">
        <v>47</v>
      </c>
      <c r="X32" s="97">
        <v>75</v>
      </c>
      <c r="Y32" s="98">
        <v>50</v>
      </c>
      <c r="Z32" s="98">
        <f t="shared" si="0"/>
        <v>242</v>
      </c>
      <c r="AA32" s="99">
        <f t="shared" si="1"/>
        <v>6.1</v>
      </c>
      <c r="AB32" s="98" t="str">
        <f t="shared" si="2"/>
        <v/>
      </c>
    </row>
    <row r="33" spans="1:31" s="70" customFormat="1" ht="22.5" customHeight="1" x14ac:dyDescent="0.2">
      <c r="B33" s="114">
        <v>22</v>
      </c>
      <c r="C33" s="151" t="s">
        <v>106</v>
      </c>
      <c r="D33" s="169" t="s">
        <v>85</v>
      </c>
      <c r="E33" s="170" t="s">
        <v>84</v>
      </c>
      <c r="F33" s="151" t="s">
        <v>110</v>
      </c>
      <c r="G33" s="152" t="s">
        <v>50</v>
      </c>
      <c r="H33" s="153" t="s">
        <v>10</v>
      </c>
      <c r="I33" s="154"/>
      <c r="J33" s="155"/>
      <c r="K33" s="152"/>
      <c r="L33" s="152"/>
      <c r="M33" s="124">
        <v>70244</v>
      </c>
      <c r="N33" s="123"/>
      <c r="O33" s="123"/>
      <c r="P33" s="123"/>
      <c r="Q33" s="123"/>
      <c r="R33" s="123"/>
      <c r="S33" s="123"/>
      <c r="T33" s="123"/>
      <c r="U33" s="124">
        <v>70244</v>
      </c>
      <c r="V33" s="123">
        <v>70</v>
      </c>
      <c r="W33" s="123">
        <v>51</v>
      </c>
      <c r="X33" s="123">
        <v>75</v>
      </c>
      <c r="Y33" s="124">
        <v>65</v>
      </c>
      <c r="Z33" s="124">
        <f t="shared" si="0"/>
        <v>261</v>
      </c>
      <c r="AA33" s="125">
        <f t="shared" si="1"/>
        <v>6.5</v>
      </c>
      <c r="AB33" s="124" t="str">
        <f t="shared" si="2"/>
        <v/>
      </c>
    </row>
    <row r="34" spans="1:31" s="12" customFormat="1" ht="15" hidden="1" x14ac:dyDescent="0.2">
      <c r="B34" s="160"/>
      <c r="C34" s="166"/>
      <c r="D34" s="167"/>
      <c r="E34" s="168"/>
      <c r="F34" s="166"/>
      <c r="G34" s="156" t="s">
        <v>50</v>
      </c>
      <c r="H34" s="157" t="s">
        <v>10</v>
      </c>
      <c r="I34" s="163"/>
      <c r="J34" s="164"/>
      <c r="K34" s="162"/>
      <c r="L34" s="162"/>
      <c r="M34" s="161"/>
      <c r="N34" s="165"/>
      <c r="O34" s="165"/>
      <c r="P34" s="165"/>
      <c r="Q34" s="165"/>
      <c r="R34" s="165"/>
      <c r="S34" s="165"/>
      <c r="T34" s="165"/>
      <c r="U34" s="161"/>
      <c r="V34" s="159"/>
      <c r="W34" s="159"/>
      <c r="X34" s="159"/>
      <c r="Y34" s="158"/>
      <c r="Z34" s="158"/>
      <c r="AA34" s="171"/>
      <c r="AB34" s="158" t="str">
        <f t="shared" si="2"/>
        <v>Không đạt</v>
      </c>
    </row>
    <row r="35" spans="1:31" s="12" customFormat="1" ht="15" hidden="1" x14ac:dyDescent="0.25">
      <c r="A35" s="2"/>
      <c r="B35" s="100"/>
      <c r="C35" s="129"/>
      <c r="D35" s="89"/>
      <c r="E35" s="90"/>
      <c r="F35" s="129"/>
      <c r="G35" s="103" t="s">
        <v>50</v>
      </c>
      <c r="H35" s="104" t="s">
        <v>10</v>
      </c>
      <c r="I35" s="93"/>
      <c r="J35" s="94"/>
      <c r="K35" s="91"/>
      <c r="L35" s="91"/>
      <c r="M35" s="88"/>
      <c r="N35" s="105"/>
      <c r="O35" s="105"/>
      <c r="P35" s="105"/>
      <c r="Q35" s="105"/>
      <c r="R35" s="105"/>
      <c r="S35" s="105"/>
      <c r="T35" s="105"/>
      <c r="U35" s="88"/>
      <c r="V35" s="97"/>
      <c r="W35" s="97"/>
      <c r="X35" s="97"/>
      <c r="Y35" s="98"/>
      <c r="Z35" s="98"/>
      <c r="AA35" s="99"/>
      <c r="AB35" s="140" t="str">
        <f t="shared" si="2"/>
        <v>Không đạt</v>
      </c>
      <c r="AD35" s="2"/>
    </row>
    <row r="36" spans="1:31" s="12" customFormat="1" ht="15" hidden="1" x14ac:dyDescent="0.25">
      <c r="A36" s="2"/>
      <c r="B36" s="100"/>
      <c r="C36" s="129"/>
      <c r="D36" s="101"/>
      <c r="E36" s="102"/>
      <c r="F36" s="129"/>
      <c r="G36" s="103" t="s">
        <v>50</v>
      </c>
      <c r="H36" s="104" t="s">
        <v>10</v>
      </c>
      <c r="I36" s="93"/>
      <c r="J36" s="94"/>
      <c r="K36" s="91"/>
      <c r="L36" s="91"/>
      <c r="M36" s="88"/>
      <c r="N36" s="105"/>
      <c r="O36" s="105"/>
      <c r="P36" s="105"/>
      <c r="Q36" s="105"/>
      <c r="R36" s="105"/>
      <c r="S36" s="105"/>
      <c r="T36" s="105"/>
      <c r="U36" s="88"/>
      <c r="V36" s="97"/>
      <c r="W36" s="97"/>
      <c r="X36" s="97"/>
      <c r="Y36" s="98"/>
      <c r="Z36" s="98"/>
      <c r="AA36" s="99"/>
      <c r="AB36" s="140" t="str">
        <f t="shared" si="2"/>
        <v>Không đạt</v>
      </c>
    </row>
    <row r="37" spans="1:31" s="12" customFormat="1" ht="15" hidden="1" x14ac:dyDescent="0.25">
      <c r="A37" s="2"/>
      <c r="B37" s="100"/>
      <c r="C37" s="129"/>
      <c r="D37" s="101"/>
      <c r="E37" s="102"/>
      <c r="F37" s="129"/>
      <c r="G37" s="103" t="s">
        <v>50</v>
      </c>
      <c r="H37" s="104" t="s">
        <v>10</v>
      </c>
      <c r="I37" s="93"/>
      <c r="J37" s="94"/>
      <c r="K37" s="91"/>
      <c r="L37" s="91"/>
      <c r="M37" s="88"/>
      <c r="N37" s="105"/>
      <c r="O37" s="105"/>
      <c r="P37" s="105"/>
      <c r="Q37" s="105"/>
      <c r="R37" s="105"/>
      <c r="S37" s="105"/>
      <c r="T37" s="105"/>
      <c r="U37" s="88"/>
      <c r="V37" s="97"/>
      <c r="W37" s="97"/>
      <c r="X37" s="97"/>
      <c r="Y37" s="98"/>
      <c r="Z37" s="98"/>
      <c r="AA37" s="148"/>
      <c r="AB37" s="140" t="str">
        <f t="shared" si="2"/>
        <v>Không đạt</v>
      </c>
      <c r="AD37" s="2"/>
      <c r="AE37" s="2"/>
    </row>
    <row r="38" spans="1:31" s="12" customFormat="1" ht="15" hidden="1" x14ac:dyDescent="0.25">
      <c r="A38" s="2"/>
      <c r="B38" s="100"/>
      <c r="C38" s="13"/>
      <c r="D38" s="89"/>
      <c r="E38" s="90"/>
      <c r="F38" s="13"/>
      <c r="G38" s="103" t="s">
        <v>50</v>
      </c>
      <c r="H38" s="104" t="s">
        <v>10</v>
      </c>
      <c r="I38" s="93"/>
      <c r="J38" s="94"/>
      <c r="K38" s="91"/>
      <c r="L38" s="91"/>
      <c r="M38" s="88"/>
      <c r="N38" s="105"/>
      <c r="O38" s="105"/>
      <c r="P38" s="105"/>
      <c r="Q38" s="105"/>
      <c r="R38" s="105"/>
      <c r="S38" s="105"/>
      <c r="T38" s="105"/>
      <c r="U38" s="88"/>
      <c r="V38" s="97"/>
      <c r="W38" s="97"/>
      <c r="X38" s="97"/>
      <c r="Y38" s="98"/>
      <c r="Z38" s="98"/>
      <c r="AA38" s="99"/>
      <c r="AB38" s="98" t="str">
        <f t="shared" si="2"/>
        <v>Không đạt</v>
      </c>
      <c r="AD38" s="2"/>
      <c r="AE38" s="2"/>
    </row>
    <row r="39" spans="1:31" s="12" customFormat="1" ht="15" hidden="1" x14ac:dyDescent="0.25">
      <c r="A39" s="2"/>
      <c r="B39" s="100"/>
      <c r="C39" s="13"/>
      <c r="D39" s="89"/>
      <c r="E39" s="90"/>
      <c r="F39" s="13"/>
      <c r="G39" s="103" t="s">
        <v>50</v>
      </c>
      <c r="H39" s="104" t="s">
        <v>10</v>
      </c>
      <c r="I39" s="93"/>
      <c r="J39" s="94"/>
      <c r="K39" s="91"/>
      <c r="L39" s="91"/>
      <c r="M39" s="88"/>
      <c r="N39" s="105"/>
      <c r="O39" s="105"/>
      <c r="P39" s="105"/>
      <c r="Q39" s="105"/>
      <c r="R39" s="105"/>
      <c r="S39" s="105"/>
      <c r="T39" s="105"/>
      <c r="U39" s="88"/>
      <c r="V39" s="97"/>
      <c r="W39" s="97"/>
      <c r="X39" s="97"/>
      <c r="Y39" s="98"/>
      <c r="Z39" s="98"/>
      <c r="AA39" s="148"/>
      <c r="AB39" s="98" t="str">
        <f t="shared" si="2"/>
        <v>Không đạt</v>
      </c>
      <c r="AD39" s="2"/>
      <c r="AE39" s="2"/>
    </row>
    <row r="40" spans="1:31" s="12" customFormat="1" ht="15" hidden="1" x14ac:dyDescent="0.25">
      <c r="A40" s="2"/>
      <c r="B40" s="106"/>
      <c r="C40" s="13"/>
      <c r="D40" s="89"/>
      <c r="E40" s="90"/>
      <c r="F40" s="13"/>
      <c r="G40" s="103" t="s">
        <v>50</v>
      </c>
      <c r="H40" s="104" t="s">
        <v>10</v>
      </c>
      <c r="I40" s="93"/>
      <c r="J40" s="94"/>
      <c r="K40" s="91"/>
      <c r="L40" s="91"/>
      <c r="M40" s="88"/>
      <c r="N40" s="105"/>
      <c r="O40" s="105"/>
      <c r="P40" s="105"/>
      <c r="Q40" s="105"/>
      <c r="R40" s="105"/>
      <c r="S40" s="105"/>
      <c r="T40" s="105"/>
      <c r="U40" s="88"/>
      <c r="V40" s="97"/>
      <c r="W40" s="97"/>
      <c r="X40" s="97"/>
      <c r="Y40" s="98"/>
      <c r="Z40" s="98"/>
      <c r="AA40" s="99"/>
      <c r="AB40" s="140" t="str">
        <f t="shared" si="2"/>
        <v>Không đạt</v>
      </c>
      <c r="AE40" s="2"/>
    </row>
    <row r="41" spans="1:31" s="12" customFormat="1" ht="15" hidden="1" x14ac:dyDescent="0.25">
      <c r="A41" s="2"/>
      <c r="B41" s="100"/>
      <c r="C41" s="13"/>
      <c r="D41" s="89"/>
      <c r="E41" s="90"/>
      <c r="F41" s="13"/>
      <c r="G41" s="91" t="s">
        <v>50</v>
      </c>
      <c r="H41" s="92" t="s">
        <v>10</v>
      </c>
      <c r="I41" s="93"/>
      <c r="J41" s="94"/>
      <c r="K41" s="91"/>
      <c r="L41" s="91"/>
      <c r="M41" s="88"/>
      <c r="N41" s="105"/>
      <c r="O41" s="105"/>
      <c r="P41" s="105"/>
      <c r="Q41" s="105"/>
      <c r="R41" s="105"/>
      <c r="S41" s="105"/>
      <c r="T41" s="105"/>
      <c r="U41" s="88"/>
      <c r="V41" s="97"/>
      <c r="W41" s="97"/>
      <c r="X41" s="97"/>
      <c r="Y41" s="98"/>
      <c r="Z41" s="98"/>
      <c r="AA41" s="99"/>
      <c r="AB41" s="140" t="str">
        <f t="shared" si="2"/>
        <v>Không đạt</v>
      </c>
    </row>
    <row r="42" spans="1:31" s="12" customFormat="1" ht="15" hidden="1" x14ac:dyDescent="0.25">
      <c r="A42" s="2"/>
      <c r="B42" s="100"/>
      <c r="C42" s="130"/>
      <c r="D42" s="107"/>
      <c r="E42" s="108"/>
      <c r="F42" s="130"/>
      <c r="G42" s="103" t="s">
        <v>50</v>
      </c>
      <c r="H42" s="104" t="s">
        <v>10</v>
      </c>
      <c r="I42" s="109"/>
      <c r="J42" s="110"/>
      <c r="K42" s="103"/>
      <c r="L42" s="103"/>
      <c r="M42" s="88"/>
      <c r="N42" s="105"/>
      <c r="O42" s="105"/>
      <c r="P42" s="105"/>
      <c r="Q42" s="105"/>
      <c r="R42" s="105"/>
      <c r="S42" s="105"/>
      <c r="T42" s="105"/>
      <c r="U42" s="88"/>
      <c r="V42" s="97"/>
      <c r="W42" s="97"/>
      <c r="X42" s="97"/>
      <c r="Y42" s="98"/>
      <c r="Z42" s="98"/>
      <c r="AA42" s="99"/>
      <c r="AB42" s="140" t="str">
        <f t="shared" si="2"/>
        <v>Không đạt</v>
      </c>
      <c r="AC42" s="59"/>
      <c r="AD42" s="2"/>
      <c r="AE42" s="2"/>
    </row>
    <row r="43" spans="1:31" s="12" customFormat="1" ht="15" hidden="1" x14ac:dyDescent="0.25">
      <c r="A43" s="2"/>
      <c r="B43" s="100"/>
      <c r="C43" s="129"/>
      <c r="D43" s="101"/>
      <c r="E43" s="102"/>
      <c r="F43" s="129"/>
      <c r="G43" s="103" t="s">
        <v>50</v>
      </c>
      <c r="H43" s="104" t="s">
        <v>10</v>
      </c>
      <c r="I43" s="93"/>
      <c r="J43" s="94"/>
      <c r="K43" s="91"/>
      <c r="L43" s="91"/>
      <c r="M43" s="88"/>
      <c r="N43" s="105"/>
      <c r="O43" s="105"/>
      <c r="P43" s="105"/>
      <c r="Q43" s="105"/>
      <c r="R43" s="105"/>
      <c r="S43" s="105"/>
      <c r="T43" s="105"/>
      <c r="U43" s="88"/>
      <c r="V43" s="97"/>
      <c r="W43" s="97"/>
      <c r="X43" s="97"/>
      <c r="Y43" s="98"/>
      <c r="Z43" s="98"/>
      <c r="AA43" s="99"/>
      <c r="AB43" s="140" t="str">
        <f t="shared" si="2"/>
        <v>Không đạt</v>
      </c>
      <c r="AD43" s="2"/>
      <c r="AE43" s="2"/>
    </row>
    <row r="44" spans="1:31" s="12" customFormat="1" ht="15" hidden="1" x14ac:dyDescent="0.25">
      <c r="A44" s="2"/>
      <c r="B44" s="100"/>
      <c r="C44" s="13"/>
      <c r="D44" s="89"/>
      <c r="E44" s="90"/>
      <c r="F44" s="13"/>
      <c r="G44" s="91" t="s">
        <v>50</v>
      </c>
      <c r="H44" s="92" t="s">
        <v>10</v>
      </c>
      <c r="I44" s="93"/>
      <c r="J44" s="94"/>
      <c r="K44" s="91"/>
      <c r="L44" s="91"/>
      <c r="M44" s="88"/>
      <c r="N44" s="105"/>
      <c r="O44" s="105"/>
      <c r="P44" s="105"/>
      <c r="Q44" s="105"/>
      <c r="R44" s="105"/>
      <c r="S44" s="105"/>
      <c r="T44" s="105"/>
      <c r="U44" s="88"/>
      <c r="V44" s="97"/>
      <c r="W44" s="97"/>
      <c r="X44" s="97"/>
      <c r="Y44" s="98"/>
      <c r="Z44" s="98"/>
      <c r="AA44" s="99"/>
      <c r="AB44" s="140" t="str">
        <f t="shared" si="2"/>
        <v>Không đạt</v>
      </c>
      <c r="AD44" s="2"/>
      <c r="AE44" s="2"/>
    </row>
    <row r="45" spans="1:31" s="12" customFormat="1" ht="15" hidden="1" x14ac:dyDescent="0.25">
      <c r="A45" s="2"/>
      <c r="B45" s="100"/>
      <c r="C45" s="13"/>
      <c r="D45" s="89"/>
      <c r="E45" s="90"/>
      <c r="F45" s="13"/>
      <c r="G45" s="91" t="s">
        <v>50</v>
      </c>
      <c r="H45" s="92"/>
      <c r="I45" s="93"/>
      <c r="J45" s="94"/>
      <c r="K45" s="91"/>
      <c r="L45" s="91"/>
      <c r="M45" s="88"/>
      <c r="N45" s="105"/>
      <c r="O45" s="105"/>
      <c r="P45" s="105"/>
      <c r="Q45" s="105"/>
      <c r="R45" s="105"/>
      <c r="S45" s="105"/>
      <c r="T45" s="105"/>
      <c r="U45" s="88"/>
      <c r="V45" s="111"/>
      <c r="W45" s="97"/>
      <c r="X45" s="97"/>
      <c r="Y45" s="98"/>
      <c r="Z45" s="98"/>
      <c r="AA45" s="99"/>
      <c r="AB45" s="140" t="str">
        <f t="shared" si="2"/>
        <v>Không đạt</v>
      </c>
    </row>
    <row r="46" spans="1:31" s="12" customFormat="1" ht="15" hidden="1" x14ac:dyDescent="0.25">
      <c r="A46" s="2"/>
      <c r="B46" s="100"/>
      <c r="C46" s="13"/>
      <c r="D46" s="89"/>
      <c r="E46" s="90"/>
      <c r="F46" s="13"/>
      <c r="G46" s="91" t="s">
        <v>50</v>
      </c>
      <c r="H46" s="92" t="s">
        <v>10</v>
      </c>
      <c r="I46" s="93"/>
      <c r="J46" s="94"/>
      <c r="K46" s="91"/>
      <c r="L46" s="91"/>
      <c r="M46" s="88"/>
      <c r="N46" s="105"/>
      <c r="O46" s="105"/>
      <c r="P46" s="105"/>
      <c r="Q46" s="105"/>
      <c r="R46" s="105"/>
      <c r="S46" s="105"/>
      <c r="T46" s="105"/>
      <c r="U46" s="88"/>
      <c r="V46" s="97"/>
      <c r="W46" s="97"/>
      <c r="X46" s="97"/>
      <c r="Y46" s="98"/>
      <c r="Z46" s="98"/>
      <c r="AA46" s="99"/>
      <c r="AB46" s="140" t="str">
        <f t="shared" si="2"/>
        <v>Không đạt</v>
      </c>
    </row>
    <row r="47" spans="1:31" s="12" customFormat="1" ht="15" hidden="1" x14ac:dyDescent="0.25">
      <c r="A47" s="2"/>
      <c r="B47" s="100"/>
      <c r="C47" s="13"/>
      <c r="D47" s="89"/>
      <c r="E47" s="90"/>
      <c r="F47" s="13"/>
      <c r="G47" s="91" t="s">
        <v>50</v>
      </c>
      <c r="H47" s="92" t="s">
        <v>10</v>
      </c>
      <c r="I47" s="93"/>
      <c r="J47" s="94"/>
      <c r="K47" s="91"/>
      <c r="L47" s="91"/>
      <c r="M47" s="88"/>
      <c r="N47" s="105"/>
      <c r="O47" s="105"/>
      <c r="P47" s="105"/>
      <c r="Q47" s="105"/>
      <c r="R47" s="105"/>
      <c r="S47" s="105"/>
      <c r="T47" s="105"/>
      <c r="U47" s="88"/>
      <c r="V47" s="97"/>
      <c r="W47" s="97"/>
      <c r="X47" s="97"/>
      <c r="Y47" s="98"/>
      <c r="Z47" s="98"/>
      <c r="AA47" s="99"/>
      <c r="AB47" s="98" t="str">
        <f t="shared" si="2"/>
        <v>Không đạt</v>
      </c>
      <c r="AC47" s="2"/>
      <c r="AD47" s="2"/>
      <c r="AE47" s="2"/>
    </row>
    <row r="48" spans="1:31" s="20" customFormat="1" ht="15" hidden="1" x14ac:dyDescent="0.25">
      <c r="A48" s="2"/>
      <c r="B48" s="100"/>
      <c r="C48" s="13"/>
      <c r="D48" s="89"/>
      <c r="E48" s="90"/>
      <c r="F48" s="13"/>
      <c r="G48" s="91" t="s">
        <v>50</v>
      </c>
      <c r="H48" s="92" t="s">
        <v>10</v>
      </c>
      <c r="I48" s="93"/>
      <c r="J48" s="94"/>
      <c r="K48" s="91"/>
      <c r="L48" s="91"/>
      <c r="M48" s="88"/>
      <c r="N48" s="105"/>
      <c r="O48" s="105"/>
      <c r="P48" s="105"/>
      <c r="Q48" s="105"/>
      <c r="R48" s="105"/>
      <c r="S48" s="105"/>
      <c r="T48" s="105"/>
      <c r="U48" s="88"/>
      <c r="V48" s="97"/>
      <c r="W48" s="97"/>
      <c r="X48" s="97"/>
      <c r="Y48" s="98"/>
      <c r="Z48" s="98"/>
      <c r="AA48" s="148"/>
      <c r="AB48" s="140" t="str">
        <f t="shared" si="2"/>
        <v>Không đạt</v>
      </c>
      <c r="AC48" s="12"/>
      <c r="AD48" s="2"/>
      <c r="AE48" s="2"/>
    </row>
    <row r="49" spans="1:32" s="12" customFormat="1" ht="15" hidden="1" x14ac:dyDescent="0.25">
      <c r="A49" s="2"/>
      <c r="B49" s="100"/>
      <c r="C49" s="129"/>
      <c r="D49" s="101"/>
      <c r="E49" s="102"/>
      <c r="F49" s="129"/>
      <c r="G49" s="91" t="s">
        <v>50</v>
      </c>
      <c r="H49" s="92"/>
      <c r="I49" s="93"/>
      <c r="J49" s="94"/>
      <c r="K49" s="91"/>
      <c r="L49" s="91"/>
      <c r="M49" s="88"/>
      <c r="N49" s="105"/>
      <c r="O49" s="105"/>
      <c r="P49" s="105"/>
      <c r="Q49" s="105"/>
      <c r="R49" s="105"/>
      <c r="S49" s="105"/>
      <c r="T49" s="105"/>
      <c r="U49" s="88"/>
      <c r="V49" s="97"/>
      <c r="W49" s="97"/>
      <c r="X49" s="97"/>
      <c r="Y49" s="98"/>
      <c r="Z49" s="98"/>
      <c r="AA49" s="148"/>
      <c r="AB49" s="140" t="str">
        <f t="shared" si="2"/>
        <v>Không đạt</v>
      </c>
    </row>
    <row r="50" spans="1:32" s="12" customFormat="1" ht="15" hidden="1" x14ac:dyDescent="0.25">
      <c r="A50" s="2"/>
      <c r="B50" s="100"/>
      <c r="C50" s="13"/>
      <c r="D50" s="89"/>
      <c r="E50" s="90"/>
      <c r="F50" s="13"/>
      <c r="G50" s="91" t="s">
        <v>50</v>
      </c>
      <c r="H50" s="92" t="s">
        <v>10</v>
      </c>
      <c r="I50" s="93"/>
      <c r="J50" s="94"/>
      <c r="K50" s="91"/>
      <c r="L50" s="91"/>
      <c r="M50" s="88"/>
      <c r="N50" s="105"/>
      <c r="O50" s="105"/>
      <c r="P50" s="105"/>
      <c r="Q50" s="105"/>
      <c r="R50" s="105"/>
      <c r="S50" s="105"/>
      <c r="T50" s="105"/>
      <c r="U50" s="88"/>
      <c r="V50" s="97"/>
      <c r="W50" s="97"/>
      <c r="X50" s="97"/>
      <c r="Y50" s="98"/>
      <c r="Z50" s="98"/>
      <c r="AA50" s="99"/>
      <c r="AB50" s="140" t="str">
        <f t="shared" si="2"/>
        <v>Không đạt</v>
      </c>
    </row>
    <row r="51" spans="1:32" s="12" customFormat="1" ht="15" hidden="1" x14ac:dyDescent="0.25">
      <c r="A51" s="2"/>
      <c r="B51" s="100"/>
      <c r="C51" s="13"/>
      <c r="D51" s="89"/>
      <c r="E51" s="90"/>
      <c r="F51" s="13"/>
      <c r="G51" s="91" t="s">
        <v>50</v>
      </c>
      <c r="H51" s="92" t="s">
        <v>10</v>
      </c>
      <c r="I51" s="93"/>
      <c r="J51" s="94"/>
      <c r="K51" s="91"/>
      <c r="L51" s="91"/>
      <c r="M51" s="88"/>
      <c r="N51" s="105"/>
      <c r="O51" s="105"/>
      <c r="P51" s="105"/>
      <c r="Q51" s="105"/>
      <c r="R51" s="105"/>
      <c r="S51" s="105"/>
      <c r="T51" s="105"/>
      <c r="U51" s="88"/>
      <c r="V51" s="97"/>
      <c r="W51" s="97"/>
      <c r="X51" s="97"/>
      <c r="Y51" s="98"/>
      <c r="Z51" s="98"/>
      <c r="AA51" s="99"/>
      <c r="AB51" s="140" t="str">
        <f t="shared" si="2"/>
        <v>Không đạt</v>
      </c>
    </row>
    <row r="52" spans="1:32" s="12" customFormat="1" ht="15" hidden="1" x14ac:dyDescent="0.25">
      <c r="A52" s="2"/>
      <c r="B52" s="100"/>
      <c r="C52" s="13"/>
      <c r="D52" s="89"/>
      <c r="E52" s="90"/>
      <c r="F52" s="13"/>
      <c r="G52" s="91" t="s">
        <v>50</v>
      </c>
      <c r="H52" s="92" t="s">
        <v>10</v>
      </c>
      <c r="I52" s="93"/>
      <c r="J52" s="94"/>
      <c r="K52" s="91"/>
      <c r="L52" s="91"/>
      <c r="M52" s="88"/>
      <c r="N52" s="105"/>
      <c r="O52" s="105"/>
      <c r="P52" s="105"/>
      <c r="Q52" s="105"/>
      <c r="R52" s="105"/>
      <c r="S52" s="105"/>
      <c r="T52" s="105"/>
      <c r="U52" s="88"/>
      <c r="V52" s="97"/>
      <c r="W52" s="97"/>
      <c r="X52" s="97"/>
      <c r="Y52" s="98"/>
      <c r="Z52" s="98"/>
      <c r="AA52" s="148"/>
      <c r="AB52" s="140" t="str">
        <f t="shared" si="2"/>
        <v>Không đạt</v>
      </c>
      <c r="AD52" s="2"/>
      <c r="AE52" s="2"/>
    </row>
    <row r="53" spans="1:32" s="12" customFormat="1" ht="15" hidden="1" x14ac:dyDescent="0.25">
      <c r="A53" s="2"/>
      <c r="B53" s="100"/>
      <c r="C53" s="13"/>
      <c r="D53" s="89"/>
      <c r="E53" s="90"/>
      <c r="F53" s="13"/>
      <c r="G53" s="91" t="s">
        <v>50</v>
      </c>
      <c r="H53" s="92" t="s">
        <v>10</v>
      </c>
      <c r="I53" s="93"/>
      <c r="J53" s="94"/>
      <c r="K53" s="91"/>
      <c r="L53" s="91"/>
      <c r="M53" s="88"/>
      <c r="N53" s="97"/>
      <c r="O53" s="97"/>
      <c r="P53" s="97"/>
      <c r="Q53" s="97"/>
      <c r="R53" s="97"/>
      <c r="S53" s="97"/>
      <c r="T53" s="97"/>
      <c r="U53" s="88"/>
      <c r="V53" s="97"/>
      <c r="W53" s="97"/>
      <c r="X53" s="97"/>
      <c r="Y53" s="98"/>
      <c r="Z53" s="98"/>
      <c r="AA53" s="99"/>
      <c r="AB53" s="140" t="str">
        <f t="shared" si="2"/>
        <v>Không đạt</v>
      </c>
      <c r="AD53" s="2"/>
      <c r="AE53" s="2"/>
    </row>
    <row r="54" spans="1:32" s="12" customFormat="1" ht="15" hidden="1" x14ac:dyDescent="0.25">
      <c r="A54" s="2"/>
      <c r="B54" s="100"/>
      <c r="C54" s="13"/>
      <c r="D54" s="89"/>
      <c r="E54" s="90"/>
      <c r="F54" s="13"/>
      <c r="G54" s="91" t="s">
        <v>50</v>
      </c>
      <c r="H54" s="92" t="s">
        <v>10</v>
      </c>
      <c r="I54" s="93"/>
      <c r="J54" s="94"/>
      <c r="K54" s="91"/>
      <c r="L54" s="91"/>
      <c r="M54" s="88"/>
      <c r="N54" s="105"/>
      <c r="O54" s="105"/>
      <c r="P54" s="105"/>
      <c r="Q54" s="105"/>
      <c r="R54" s="105"/>
      <c r="S54" s="105"/>
      <c r="T54" s="105"/>
      <c r="U54" s="88"/>
      <c r="V54" s="97"/>
      <c r="W54" s="97"/>
      <c r="X54" s="97"/>
      <c r="Y54" s="98"/>
      <c r="Z54" s="98"/>
      <c r="AA54" s="99"/>
      <c r="AB54" s="140" t="str">
        <f t="shared" si="2"/>
        <v>Không đạt</v>
      </c>
    </row>
    <row r="55" spans="1:32" s="12" customFormat="1" ht="15" hidden="1" x14ac:dyDescent="0.25">
      <c r="A55" s="2"/>
      <c r="B55" s="100"/>
      <c r="C55" s="129"/>
      <c r="D55" s="101"/>
      <c r="E55" s="102"/>
      <c r="F55" s="129"/>
      <c r="G55" s="91" t="s">
        <v>50</v>
      </c>
      <c r="H55" s="92" t="s">
        <v>10</v>
      </c>
      <c r="I55" s="93"/>
      <c r="J55" s="94"/>
      <c r="K55" s="91"/>
      <c r="L55" s="91"/>
      <c r="M55" s="88"/>
      <c r="N55" s="105"/>
      <c r="O55" s="105"/>
      <c r="P55" s="105"/>
      <c r="Q55" s="105"/>
      <c r="R55" s="105"/>
      <c r="S55" s="105"/>
      <c r="T55" s="105"/>
      <c r="U55" s="88"/>
      <c r="V55" s="97"/>
      <c r="W55" s="97"/>
      <c r="X55" s="97"/>
      <c r="Y55" s="98"/>
      <c r="Z55" s="98"/>
      <c r="AA55" s="148"/>
      <c r="AB55" s="140" t="str">
        <f t="shared" si="2"/>
        <v>Không đạt</v>
      </c>
      <c r="AD55" s="2"/>
      <c r="AE55" s="2"/>
    </row>
    <row r="56" spans="1:32" s="12" customFormat="1" ht="15" hidden="1" x14ac:dyDescent="0.25">
      <c r="A56" s="2"/>
      <c r="B56" s="100"/>
      <c r="C56" s="129"/>
      <c r="D56" s="101"/>
      <c r="E56" s="102"/>
      <c r="F56" s="129"/>
      <c r="G56" s="91" t="s">
        <v>50</v>
      </c>
      <c r="H56" s="92" t="s">
        <v>10</v>
      </c>
      <c r="I56" s="93"/>
      <c r="J56" s="94"/>
      <c r="K56" s="91"/>
      <c r="L56" s="91"/>
      <c r="M56" s="88"/>
      <c r="N56" s="105"/>
      <c r="O56" s="105"/>
      <c r="P56" s="105"/>
      <c r="Q56" s="105"/>
      <c r="R56" s="105"/>
      <c r="S56" s="105"/>
      <c r="T56" s="105"/>
      <c r="U56" s="88"/>
      <c r="V56" s="97"/>
      <c r="W56" s="97"/>
      <c r="X56" s="97"/>
      <c r="Y56" s="98"/>
      <c r="Z56" s="98"/>
      <c r="AA56" s="99"/>
      <c r="AB56" s="140" t="str">
        <f t="shared" si="2"/>
        <v>Không đạt</v>
      </c>
    </row>
    <row r="57" spans="1:32" s="12" customFormat="1" ht="15" hidden="1" x14ac:dyDescent="0.25">
      <c r="A57" s="2"/>
      <c r="B57" s="100"/>
      <c r="C57" s="13"/>
      <c r="D57" s="89"/>
      <c r="E57" s="90"/>
      <c r="F57" s="13"/>
      <c r="G57" s="91" t="s">
        <v>50</v>
      </c>
      <c r="H57" s="92" t="s">
        <v>10</v>
      </c>
      <c r="I57" s="93"/>
      <c r="J57" s="94"/>
      <c r="K57" s="91"/>
      <c r="L57" s="91"/>
      <c r="M57" s="88"/>
      <c r="N57" s="105"/>
      <c r="O57" s="105"/>
      <c r="P57" s="105"/>
      <c r="Q57" s="105"/>
      <c r="R57" s="105"/>
      <c r="S57" s="105"/>
      <c r="T57" s="105"/>
      <c r="U57" s="88"/>
      <c r="V57" s="97"/>
      <c r="W57" s="97"/>
      <c r="X57" s="97"/>
      <c r="Y57" s="98"/>
      <c r="Z57" s="98"/>
      <c r="AA57" s="99"/>
      <c r="AB57" s="140" t="str">
        <f t="shared" si="2"/>
        <v>Không đạt</v>
      </c>
      <c r="AD57" s="2"/>
      <c r="AE57" s="2"/>
    </row>
    <row r="58" spans="1:32" s="12" customFormat="1" ht="15" hidden="1" x14ac:dyDescent="0.25">
      <c r="A58" s="2"/>
      <c r="B58" s="100"/>
      <c r="C58" s="13"/>
      <c r="D58" s="89"/>
      <c r="E58" s="90"/>
      <c r="F58" s="13"/>
      <c r="G58" s="103" t="s">
        <v>50</v>
      </c>
      <c r="H58" s="104"/>
      <c r="I58" s="109"/>
      <c r="J58" s="110"/>
      <c r="K58" s="103"/>
      <c r="L58" s="103"/>
      <c r="M58" s="88"/>
      <c r="N58" s="105"/>
      <c r="O58" s="105"/>
      <c r="P58" s="105"/>
      <c r="Q58" s="105"/>
      <c r="R58" s="105"/>
      <c r="S58" s="105"/>
      <c r="T58" s="105"/>
      <c r="U58" s="88"/>
      <c r="V58" s="97"/>
      <c r="W58" s="97"/>
      <c r="X58" s="97"/>
      <c r="Y58" s="98"/>
      <c r="Z58" s="98"/>
      <c r="AA58" s="99"/>
      <c r="AB58" s="140" t="str">
        <f t="shared" si="2"/>
        <v>Không đạt</v>
      </c>
      <c r="AD58" s="2"/>
      <c r="AE58" s="2"/>
    </row>
    <row r="59" spans="1:32" s="12" customFormat="1" ht="15" hidden="1" x14ac:dyDescent="0.25">
      <c r="A59" s="2"/>
      <c r="B59" s="114"/>
      <c r="C59" s="135"/>
      <c r="D59" s="116"/>
      <c r="E59" s="117"/>
      <c r="F59" s="72"/>
      <c r="G59" s="118" t="s">
        <v>50</v>
      </c>
      <c r="H59" s="119" t="s">
        <v>10</v>
      </c>
      <c r="I59" s="120"/>
      <c r="J59" s="121"/>
      <c r="K59" s="118"/>
      <c r="L59" s="118"/>
      <c r="M59" s="115"/>
      <c r="N59" s="122"/>
      <c r="O59" s="122"/>
      <c r="P59" s="122"/>
      <c r="Q59" s="122"/>
      <c r="R59" s="122"/>
      <c r="S59" s="122"/>
      <c r="T59" s="122"/>
      <c r="U59" s="115"/>
      <c r="V59" s="123"/>
      <c r="W59" s="123"/>
      <c r="X59" s="123"/>
      <c r="Y59" s="124"/>
      <c r="Z59" s="124"/>
      <c r="AA59" s="125"/>
      <c r="AB59" s="141" t="str">
        <f t="shared" si="2"/>
        <v>Không đạt</v>
      </c>
    </row>
    <row r="60" spans="1:32" s="2" customFormat="1" ht="4.5" customHeight="1" x14ac:dyDescent="0.25">
      <c r="A60" s="6"/>
      <c r="B60" s="6"/>
      <c r="C60" s="6"/>
      <c r="D60" s="6"/>
      <c r="E60" s="6"/>
      <c r="F60" s="6"/>
      <c r="G60" s="6"/>
      <c r="H60" s="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59"/>
    </row>
    <row r="61" spans="1:32" s="2" customFormat="1" ht="18" customHeight="1" x14ac:dyDescent="0.25">
      <c r="B61" s="10"/>
      <c r="C61" s="74"/>
      <c r="D61" s="59"/>
      <c r="E61" s="59"/>
      <c r="F61" s="74"/>
      <c r="I61" s="6"/>
      <c r="J61" s="41" t="s">
        <v>39</v>
      </c>
      <c r="K61" s="41"/>
      <c r="L61" s="75"/>
      <c r="M61" s="41"/>
      <c r="N61" s="17"/>
      <c r="O61" s="17"/>
      <c r="P61" s="17"/>
      <c r="Q61" s="41" t="s">
        <v>39</v>
      </c>
      <c r="R61" s="41"/>
      <c r="S61" s="41"/>
      <c r="T61" s="41"/>
      <c r="U61" s="41"/>
      <c r="W61" s="76"/>
      <c r="X61" s="334" t="s">
        <v>123</v>
      </c>
      <c r="Y61" s="334"/>
      <c r="Z61" s="334"/>
      <c r="AA61" s="334"/>
      <c r="AB61" s="334"/>
      <c r="AE61" s="126"/>
      <c r="AF61" s="126"/>
    </row>
    <row r="62" spans="1:32" s="2" customFormat="1" ht="18" customHeight="1" x14ac:dyDescent="0.25">
      <c r="B62" s="332" t="s">
        <v>51</v>
      </c>
      <c r="C62" s="332"/>
      <c r="D62" s="332"/>
      <c r="E62" s="332" t="s">
        <v>52</v>
      </c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09" t="s">
        <v>41</v>
      </c>
      <c r="Y62" s="309"/>
      <c r="Z62" s="309"/>
      <c r="AA62" s="309"/>
      <c r="AB62" s="309"/>
      <c r="AC62" s="12"/>
      <c r="AD62" s="12"/>
      <c r="AE62" s="127"/>
      <c r="AF62" s="127"/>
    </row>
    <row r="63" spans="1:32" s="2" customFormat="1" ht="15" x14ac:dyDescent="0.25">
      <c r="B63" s="32"/>
      <c r="C63" s="56"/>
      <c r="D63" s="77"/>
      <c r="E63" s="77"/>
      <c r="F63" s="77"/>
      <c r="G63" s="24"/>
      <c r="H63" s="10"/>
      <c r="I63" s="12"/>
      <c r="J63" s="41" t="s">
        <v>41</v>
      </c>
      <c r="K63" s="41"/>
      <c r="L63" s="75"/>
      <c r="M63" s="41"/>
      <c r="N63" s="15"/>
      <c r="O63" s="15"/>
      <c r="P63" s="15"/>
      <c r="Q63" s="41" t="s">
        <v>41</v>
      </c>
      <c r="R63" s="41"/>
      <c r="S63" s="41"/>
      <c r="T63" s="41"/>
      <c r="U63" s="41"/>
      <c r="W63" s="76"/>
      <c r="Y63" s="76"/>
      <c r="Z63" s="12"/>
      <c r="AA63" s="134"/>
      <c r="AB63" s="12"/>
      <c r="AC63" s="12"/>
      <c r="AD63" s="12"/>
      <c r="AE63" s="127"/>
      <c r="AF63" s="127"/>
    </row>
    <row r="64" spans="1:32" s="2" customFormat="1" ht="15" x14ac:dyDescent="0.25">
      <c r="B64" s="26"/>
      <c r="C64" s="78"/>
      <c r="D64" s="70"/>
      <c r="E64" s="70"/>
      <c r="F64" s="78"/>
      <c r="I64" s="12"/>
      <c r="J64" s="37"/>
      <c r="K64" s="37"/>
      <c r="L64" s="79"/>
      <c r="M64" s="37"/>
      <c r="N64" s="15"/>
      <c r="O64" s="15"/>
      <c r="P64" s="15"/>
      <c r="Q64" s="37"/>
      <c r="R64" s="37"/>
      <c r="S64" s="37"/>
      <c r="T64" s="37"/>
      <c r="U64" s="37"/>
      <c r="Z64" s="12"/>
      <c r="AA64" s="134"/>
      <c r="AB64" s="12"/>
      <c r="AC64" s="12"/>
      <c r="AD64" s="12"/>
      <c r="AE64" s="127"/>
      <c r="AF64" s="127"/>
    </row>
    <row r="65" spans="2:32" s="2" customFormat="1" ht="15" x14ac:dyDescent="0.25">
      <c r="B65" s="26"/>
      <c r="C65" s="78"/>
      <c r="D65" s="70"/>
      <c r="E65" s="70"/>
      <c r="F65" s="78"/>
      <c r="I65" s="12"/>
      <c r="J65" s="37"/>
      <c r="K65" s="37"/>
      <c r="L65" s="79"/>
      <c r="M65" s="37"/>
      <c r="N65" s="15"/>
      <c r="O65" s="15"/>
      <c r="P65" s="15"/>
      <c r="Q65" s="37"/>
      <c r="R65" s="37"/>
      <c r="S65" s="37"/>
      <c r="T65" s="37"/>
      <c r="U65" s="37"/>
      <c r="Z65" s="12"/>
      <c r="AA65" s="134"/>
      <c r="AB65" s="12"/>
      <c r="AC65" s="12"/>
      <c r="AD65" s="12"/>
      <c r="AE65" s="127"/>
      <c r="AF65" s="127"/>
    </row>
    <row r="66" spans="2:32" s="2" customFormat="1" ht="15" x14ac:dyDescent="0.25">
      <c r="B66" s="26"/>
      <c r="C66" s="78"/>
      <c r="D66" s="70"/>
      <c r="E66" s="70"/>
      <c r="F66" s="78"/>
      <c r="I66" s="32"/>
      <c r="J66" s="37"/>
      <c r="K66" s="37"/>
      <c r="L66" s="79"/>
      <c r="M66" s="37"/>
      <c r="N66" s="15"/>
      <c r="O66" s="15"/>
      <c r="P66" s="15"/>
      <c r="Q66" s="37"/>
      <c r="R66" s="37"/>
      <c r="S66" s="37"/>
      <c r="T66" s="37"/>
      <c r="U66" s="37"/>
      <c r="Z66" s="12"/>
      <c r="AA66" s="134"/>
      <c r="AB66" s="12"/>
      <c r="AC66" s="12"/>
      <c r="AD66" s="12"/>
      <c r="AE66" s="127"/>
      <c r="AF66" s="127"/>
    </row>
    <row r="67" spans="2:32" s="2" customFormat="1" ht="15" x14ac:dyDescent="0.25">
      <c r="B67" s="26"/>
      <c r="C67" s="78"/>
      <c r="D67" s="70"/>
      <c r="E67" s="70"/>
      <c r="F67" s="78"/>
      <c r="I67" s="12"/>
      <c r="J67" s="37"/>
      <c r="K67" s="37"/>
      <c r="L67" s="79"/>
      <c r="M67" s="37"/>
      <c r="N67" s="15"/>
      <c r="O67" s="15"/>
      <c r="P67" s="15"/>
      <c r="Q67" s="37"/>
      <c r="R67" s="37"/>
      <c r="S67" s="37"/>
      <c r="T67" s="37"/>
      <c r="U67" s="37"/>
      <c r="Z67" s="12"/>
      <c r="AA67" s="134"/>
      <c r="AB67" s="12"/>
      <c r="AC67" s="12"/>
      <c r="AD67" s="12"/>
      <c r="AE67" s="127"/>
      <c r="AF67" s="127"/>
    </row>
    <row r="68" spans="2:32" s="2" customFormat="1" ht="15" x14ac:dyDescent="0.25">
      <c r="B68" s="26"/>
      <c r="C68" s="78"/>
      <c r="D68" s="70"/>
      <c r="E68" s="70"/>
      <c r="F68" s="78"/>
      <c r="I68" s="12"/>
      <c r="J68" s="37"/>
      <c r="K68" s="37"/>
      <c r="L68" s="79"/>
      <c r="M68" s="37"/>
      <c r="N68" s="15"/>
      <c r="O68" s="15"/>
      <c r="P68" s="15"/>
      <c r="Q68" s="37"/>
      <c r="R68" s="37"/>
      <c r="S68" s="37"/>
      <c r="T68" s="37"/>
      <c r="U68" s="37"/>
      <c r="Z68" s="12"/>
      <c r="AA68" s="134"/>
      <c r="AB68" s="12"/>
      <c r="AC68" s="12"/>
      <c r="AD68" s="12"/>
      <c r="AE68" s="127"/>
      <c r="AF68" s="127"/>
    </row>
    <row r="69" spans="2:32" s="2" customFormat="1" ht="15" x14ac:dyDescent="0.25">
      <c r="B69" s="333" t="s">
        <v>53</v>
      </c>
      <c r="C69" s="333"/>
      <c r="D69" s="333"/>
      <c r="E69" s="333" t="s">
        <v>54</v>
      </c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3"/>
      <c r="Q69" s="333"/>
      <c r="R69" s="333"/>
      <c r="S69" s="333"/>
      <c r="T69" s="333"/>
      <c r="U69" s="333"/>
      <c r="V69" s="333"/>
      <c r="W69" s="333"/>
      <c r="X69" s="335" t="s">
        <v>42</v>
      </c>
      <c r="Y69" s="335"/>
      <c r="Z69" s="335"/>
      <c r="AA69" s="335"/>
      <c r="AB69" s="335"/>
      <c r="AC69" s="12"/>
      <c r="AD69" s="12"/>
      <c r="AE69" s="127"/>
      <c r="AF69" s="127"/>
    </row>
    <row r="70" spans="2:32" hidden="1" x14ac:dyDescent="0.25">
      <c r="B70" s="10"/>
      <c r="C70" s="10"/>
      <c r="D70" s="2"/>
      <c r="E70" s="2"/>
      <c r="F70" s="10"/>
      <c r="G70" s="2"/>
      <c r="H70" s="2"/>
      <c r="I70" s="6"/>
      <c r="J70" s="41" t="s">
        <v>39</v>
      </c>
      <c r="K70" s="41"/>
      <c r="L70" s="41"/>
      <c r="M70" s="41"/>
      <c r="N70" s="17"/>
      <c r="O70" s="17"/>
      <c r="P70" s="49" t="s">
        <v>39</v>
      </c>
      <c r="Q70" s="36"/>
      <c r="R70" s="41"/>
      <c r="S70" s="41"/>
      <c r="T70" s="41"/>
      <c r="U70" s="41"/>
      <c r="V70" s="52"/>
      <c r="W70" s="62"/>
      <c r="X70" s="52"/>
      <c r="Y70" s="62" t="s">
        <v>39</v>
      </c>
      <c r="Z70" s="59"/>
      <c r="AA70" s="146"/>
      <c r="AB70" s="59"/>
      <c r="AC70" s="2"/>
    </row>
    <row r="71" spans="2:32" ht="18" hidden="1" customHeight="1" x14ac:dyDescent="0.25">
      <c r="B71" s="1"/>
      <c r="C71" s="1"/>
      <c r="D71" s="31" t="s">
        <v>13</v>
      </c>
      <c r="E71" s="43"/>
      <c r="F71" s="43" t="s">
        <v>46</v>
      </c>
      <c r="G71" s="42"/>
      <c r="H71" s="9"/>
      <c r="I71" s="32"/>
      <c r="J71" s="41" t="s">
        <v>40</v>
      </c>
      <c r="K71" s="41"/>
      <c r="L71" s="41"/>
      <c r="M71" s="41"/>
      <c r="N71" s="17"/>
      <c r="O71" s="17"/>
      <c r="P71" s="49" t="s">
        <v>40</v>
      </c>
      <c r="Q71" s="36"/>
      <c r="R71" s="41"/>
      <c r="S71" s="41"/>
      <c r="T71" s="41"/>
      <c r="U71" s="41"/>
      <c r="V71" s="52"/>
      <c r="W71" s="62"/>
      <c r="X71" s="52"/>
      <c r="Y71" s="62" t="s">
        <v>40</v>
      </c>
      <c r="Z71" s="69"/>
      <c r="AA71" s="69"/>
      <c r="AB71" s="69"/>
      <c r="AC71" s="12"/>
    </row>
    <row r="72" spans="2:32" ht="17.25" hidden="1" customHeight="1" x14ac:dyDescent="0.25">
      <c r="B72" s="1"/>
      <c r="C72" s="46" t="s">
        <v>11</v>
      </c>
      <c r="D72" s="9"/>
      <c r="E72" s="47" t="s">
        <v>12</v>
      </c>
      <c r="F72" s="24"/>
      <c r="G72" s="24"/>
      <c r="H72" s="10"/>
      <c r="I72" s="12"/>
      <c r="J72" s="41" t="s">
        <v>41</v>
      </c>
      <c r="K72" s="41"/>
      <c r="L72" s="41"/>
      <c r="M72" s="41"/>
      <c r="N72" s="15"/>
      <c r="O72" s="15"/>
      <c r="P72" s="49" t="s">
        <v>41</v>
      </c>
      <c r="Q72" s="36"/>
      <c r="R72" s="41"/>
      <c r="S72" s="41"/>
      <c r="T72" s="41"/>
      <c r="U72" s="41"/>
      <c r="V72" s="52"/>
      <c r="W72" s="62"/>
      <c r="X72" s="52"/>
      <c r="Y72" s="62" t="s">
        <v>41</v>
      </c>
      <c r="Z72" s="70"/>
      <c r="AA72" s="69"/>
    </row>
    <row r="73" spans="2:32" hidden="1" x14ac:dyDescent="0.25">
      <c r="B73" s="26"/>
      <c r="C73" s="26"/>
      <c r="D73" s="12"/>
      <c r="E73" s="12"/>
      <c r="F73" s="26"/>
      <c r="G73" s="2"/>
      <c r="H73" s="2"/>
      <c r="J73" s="37"/>
      <c r="K73" s="37"/>
      <c r="L73" s="37"/>
      <c r="M73" s="37"/>
      <c r="N73" s="15"/>
      <c r="O73" s="15"/>
      <c r="P73" s="37"/>
      <c r="Q73" s="36"/>
      <c r="R73" s="37"/>
      <c r="S73" s="37"/>
      <c r="T73" s="37"/>
      <c r="U73" s="37"/>
      <c r="V73" s="52"/>
      <c r="W73" s="59"/>
      <c r="X73" s="52"/>
      <c r="Y73" s="59"/>
      <c r="Z73" s="70"/>
      <c r="AA73" s="69"/>
    </row>
    <row r="74" spans="2:32" hidden="1" x14ac:dyDescent="0.25">
      <c r="J74" s="36"/>
      <c r="K74" s="36"/>
      <c r="L74" s="36"/>
      <c r="M74" s="36"/>
      <c r="N74" s="16"/>
      <c r="O74" s="16"/>
      <c r="P74" s="36"/>
      <c r="Q74" s="36"/>
      <c r="R74" s="36"/>
      <c r="S74" s="36"/>
      <c r="T74" s="36"/>
      <c r="U74" s="36"/>
      <c r="V74" s="52"/>
      <c r="W74" s="52"/>
      <c r="X74" s="52"/>
      <c r="Y74" s="52"/>
    </row>
    <row r="75" spans="2:32" hidden="1" x14ac:dyDescent="0.25">
      <c r="I75" s="32"/>
      <c r="J75" s="36"/>
      <c r="K75" s="36"/>
      <c r="L75" s="36"/>
      <c r="M75" s="36"/>
      <c r="N75" s="16"/>
      <c r="O75" s="16"/>
      <c r="P75" s="36"/>
      <c r="Q75" s="36"/>
      <c r="R75" s="36"/>
      <c r="S75" s="36"/>
      <c r="T75" s="36"/>
      <c r="U75" s="36"/>
      <c r="V75" s="52"/>
      <c r="W75" s="52"/>
      <c r="X75" s="52"/>
      <c r="Y75" s="52"/>
    </row>
    <row r="76" spans="2:32" hidden="1" x14ac:dyDescent="0.25">
      <c r="J76" s="36"/>
      <c r="K76" s="36"/>
      <c r="L76" s="36"/>
      <c r="M76" s="36"/>
      <c r="N76" s="16"/>
      <c r="O76" s="16"/>
      <c r="P76" s="36"/>
      <c r="Q76" s="36"/>
      <c r="R76" s="36"/>
      <c r="S76" s="36"/>
      <c r="T76" s="36"/>
      <c r="U76" s="36"/>
      <c r="V76" s="52"/>
      <c r="W76" s="52"/>
      <c r="X76" s="52"/>
      <c r="Y76" s="52"/>
    </row>
    <row r="77" spans="2:32" hidden="1" x14ac:dyDescent="0.25">
      <c r="J77" s="36"/>
      <c r="K77" s="36"/>
      <c r="L77" s="36"/>
      <c r="M77" s="36"/>
      <c r="N77" s="16"/>
      <c r="O77" s="16"/>
      <c r="P77" s="36"/>
      <c r="Q77" s="36"/>
      <c r="R77" s="36"/>
      <c r="S77" s="36"/>
      <c r="T77" s="36"/>
      <c r="U77" s="36"/>
      <c r="V77" s="52"/>
      <c r="W77" s="52"/>
      <c r="X77" s="52"/>
      <c r="Y77" s="52"/>
    </row>
    <row r="78" spans="2:32" hidden="1" x14ac:dyDescent="0.25">
      <c r="J78" s="42" t="s">
        <v>42</v>
      </c>
      <c r="K78" s="42"/>
      <c r="L78" s="42"/>
      <c r="M78" s="42"/>
      <c r="N78" s="18"/>
      <c r="O78" s="18"/>
      <c r="P78" s="48" t="s">
        <v>42</v>
      </c>
      <c r="Q78" s="36"/>
      <c r="R78" s="42"/>
      <c r="S78" s="42"/>
      <c r="T78" s="42"/>
      <c r="U78" s="42"/>
      <c r="V78" s="52"/>
      <c r="W78" s="63"/>
      <c r="X78" s="52"/>
      <c r="Y78" s="63" t="s">
        <v>42</v>
      </c>
    </row>
  </sheetData>
  <sheetProtection formatCells="0" formatColumns="0" formatRows="0" insertColumns="0" insertRows="0" insertHyperlinks="0" deleteColumns="0" deleteRows="0" sort="0" autoFilter="0" pivotTables="0"/>
  <autoFilter ref="A10:AE59" xr:uid="{00000000-0009-0000-0000-000000000000}">
    <filterColumn colId="3" showButton="0"/>
  </autoFilter>
  <sortState xmlns:xlrd2="http://schemas.microsoft.com/office/spreadsheetml/2017/richdata2" ref="B12:AA59">
    <sortCondition ref="E12:E59"/>
  </sortState>
  <mergeCells count="33">
    <mergeCell ref="B62:D62"/>
    <mergeCell ref="E62:W62"/>
    <mergeCell ref="B69:D69"/>
    <mergeCell ref="E69:W69"/>
    <mergeCell ref="X61:AB61"/>
    <mergeCell ref="X62:AB62"/>
    <mergeCell ref="X69:AB69"/>
    <mergeCell ref="D9:E10"/>
    <mergeCell ref="F9:F10"/>
    <mergeCell ref="AB9:AB11"/>
    <mergeCell ref="U9:U10"/>
    <mergeCell ref="L9:L10"/>
    <mergeCell ref="M9:M10"/>
    <mergeCell ref="N9:N10"/>
    <mergeCell ref="O9:O10"/>
    <mergeCell ref="T9:T10"/>
    <mergeCell ref="G9:G10"/>
    <mergeCell ref="H9:H10"/>
    <mergeCell ref="B11:F11"/>
    <mergeCell ref="B9:B10"/>
    <mergeCell ref="C9:C10"/>
    <mergeCell ref="N2:U2"/>
    <mergeCell ref="I60:AA60"/>
    <mergeCell ref="V9:Y9"/>
    <mergeCell ref="Z9:Z10"/>
    <mergeCell ref="AA9:AA10"/>
    <mergeCell ref="K9:K10"/>
    <mergeCell ref="I9:J9"/>
    <mergeCell ref="P9:R9"/>
    <mergeCell ref="O3:U3"/>
    <mergeCell ref="S9:S10"/>
    <mergeCell ref="H2:M2"/>
    <mergeCell ref="H3:M3"/>
  </mergeCells>
  <conditionalFormatting sqref="C12">
    <cfRule type="duplicateValues" dxfId="161" priority="382" stopIfTrue="1"/>
    <cfRule type="duplicateValues" dxfId="160" priority="383" stopIfTrue="1"/>
  </conditionalFormatting>
  <conditionalFormatting sqref="C49">
    <cfRule type="duplicateValues" dxfId="159" priority="378" stopIfTrue="1"/>
    <cfRule type="duplicateValues" dxfId="158" priority="379" stopIfTrue="1"/>
  </conditionalFormatting>
  <conditionalFormatting sqref="C44">
    <cfRule type="duplicateValues" dxfId="157" priority="344" stopIfTrue="1"/>
    <cfRule type="duplicateValues" dxfId="156" priority="345" stopIfTrue="1"/>
  </conditionalFormatting>
  <conditionalFormatting sqref="C44">
    <cfRule type="duplicateValues" dxfId="155" priority="342" stopIfTrue="1"/>
    <cfRule type="duplicateValues" dxfId="154" priority="343" stopIfTrue="1"/>
  </conditionalFormatting>
  <conditionalFormatting sqref="C52">
    <cfRule type="duplicateValues" dxfId="153" priority="276" stopIfTrue="1"/>
    <cfRule type="duplicateValues" dxfId="152" priority="277" stopIfTrue="1"/>
  </conditionalFormatting>
  <conditionalFormatting sqref="C49">
    <cfRule type="duplicateValues" dxfId="151" priority="248" stopIfTrue="1"/>
    <cfRule type="duplicateValues" dxfId="150" priority="249" stopIfTrue="1"/>
  </conditionalFormatting>
  <conditionalFormatting sqref="C50">
    <cfRule type="duplicateValues" dxfId="149" priority="246" stopIfTrue="1"/>
    <cfRule type="duplicateValues" dxfId="148" priority="247" stopIfTrue="1"/>
  </conditionalFormatting>
  <conditionalFormatting sqref="C51">
    <cfRule type="duplicateValues" dxfId="147" priority="244" stopIfTrue="1"/>
    <cfRule type="duplicateValues" dxfId="146" priority="245" stopIfTrue="1"/>
  </conditionalFormatting>
  <conditionalFormatting sqref="C47">
    <cfRule type="duplicateValues" dxfId="145" priority="242" stopIfTrue="1"/>
    <cfRule type="duplicateValues" dxfId="144" priority="243" stopIfTrue="1"/>
  </conditionalFormatting>
  <conditionalFormatting sqref="C43">
    <cfRule type="duplicateValues" dxfId="143" priority="240" stopIfTrue="1"/>
    <cfRule type="duplicateValues" dxfId="142" priority="241" stopIfTrue="1"/>
  </conditionalFormatting>
  <conditionalFormatting sqref="C43">
    <cfRule type="duplicateValues" dxfId="141" priority="238" stopIfTrue="1"/>
    <cfRule type="duplicateValues" dxfId="140" priority="239" stopIfTrue="1"/>
  </conditionalFormatting>
  <conditionalFormatting sqref="C41">
    <cfRule type="duplicateValues" dxfId="139" priority="236" stopIfTrue="1"/>
    <cfRule type="duplicateValues" dxfId="138" priority="237" stopIfTrue="1"/>
  </conditionalFormatting>
  <conditionalFormatting sqref="C41">
    <cfRule type="duplicateValues" dxfId="137" priority="234" stopIfTrue="1"/>
    <cfRule type="duplicateValues" dxfId="136" priority="235" stopIfTrue="1"/>
  </conditionalFormatting>
  <conditionalFormatting sqref="C44">
    <cfRule type="duplicateValues" dxfId="135" priority="232" stopIfTrue="1"/>
    <cfRule type="duplicateValues" dxfId="134" priority="233" stopIfTrue="1"/>
  </conditionalFormatting>
  <conditionalFormatting sqref="C40">
    <cfRule type="duplicateValues" dxfId="133" priority="230" stopIfTrue="1"/>
    <cfRule type="duplicateValues" dxfId="132" priority="231" stopIfTrue="1"/>
  </conditionalFormatting>
  <conditionalFormatting sqref="C40">
    <cfRule type="duplicateValues" dxfId="131" priority="228" stopIfTrue="1"/>
    <cfRule type="duplicateValues" dxfId="130" priority="229" stopIfTrue="1"/>
  </conditionalFormatting>
  <conditionalFormatting sqref="C45">
    <cfRule type="duplicateValues" dxfId="129" priority="226" stopIfTrue="1"/>
    <cfRule type="duplicateValues" dxfId="128" priority="227" stopIfTrue="1"/>
  </conditionalFormatting>
  <conditionalFormatting sqref="C48">
    <cfRule type="duplicateValues" dxfId="127" priority="208" stopIfTrue="1"/>
    <cfRule type="duplicateValues" dxfId="126" priority="209" stopIfTrue="1"/>
  </conditionalFormatting>
  <conditionalFormatting sqref="C45">
    <cfRule type="duplicateValues" dxfId="125" priority="190" stopIfTrue="1"/>
    <cfRule type="duplicateValues" dxfId="124" priority="191" stopIfTrue="1"/>
  </conditionalFormatting>
  <conditionalFormatting sqref="C46">
    <cfRule type="duplicateValues" dxfId="123" priority="188" stopIfTrue="1"/>
    <cfRule type="duplicateValues" dxfId="122" priority="189" stopIfTrue="1"/>
  </conditionalFormatting>
  <conditionalFormatting sqref="C47">
    <cfRule type="duplicateValues" dxfId="121" priority="186" stopIfTrue="1"/>
    <cfRule type="duplicateValues" dxfId="120" priority="187" stopIfTrue="1"/>
  </conditionalFormatting>
  <conditionalFormatting sqref="C43">
    <cfRule type="duplicateValues" dxfId="119" priority="184" stopIfTrue="1"/>
    <cfRule type="duplicateValues" dxfId="118" priority="185" stopIfTrue="1"/>
  </conditionalFormatting>
  <conditionalFormatting sqref="C43">
    <cfRule type="duplicateValues" dxfId="117" priority="182" stopIfTrue="1"/>
    <cfRule type="duplicateValues" dxfId="116" priority="183" stopIfTrue="1"/>
  </conditionalFormatting>
  <conditionalFormatting sqref="C46">
    <cfRule type="duplicateValues" dxfId="115" priority="180" stopIfTrue="1"/>
    <cfRule type="duplicateValues" dxfId="114" priority="181" stopIfTrue="1"/>
  </conditionalFormatting>
  <conditionalFormatting sqref="C42">
    <cfRule type="duplicateValues" dxfId="113" priority="178" stopIfTrue="1"/>
    <cfRule type="duplicateValues" dxfId="112" priority="179" stopIfTrue="1"/>
  </conditionalFormatting>
  <conditionalFormatting sqref="C42">
    <cfRule type="duplicateValues" dxfId="111" priority="176" stopIfTrue="1"/>
    <cfRule type="duplicateValues" dxfId="110" priority="177" stopIfTrue="1"/>
  </conditionalFormatting>
  <conditionalFormatting sqref="C40">
    <cfRule type="duplicateValues" dxfId="109" priority="174" stopIfTrue="1"/>
    <cfRule type="duplicateValues" dxfId="108" priority="175" stopIfTrue="1"/>
  </conditionalFormatting>
  <conditionalFormatting sqref="C40">
    <cfRule type="duplicateValues" dxfId="107" priority="172" stopIfTrue="1"/>
    <cfRule type="duplicateValues" dxfId="106" priority="173" stopIfTrue="1"/>
  </conditionalFormatting>
  <conditionalFormatting sqref="C43">
    <cfRule type="duplicateValues" dxfId="105" priority="170" stopIfTrue="1"/>
    <cfRule type="duplicateValues" dxfId="104" priority="171" stopIfTrue="1"/>
  </conditionalFormatting>
  <conditionalFormatting sqref="C39">
    <cfRule type="duplicateValues" dxfId="103" priority="168" stopIfTrue="1"/>
    <cfRule type="duplicateValues" dxfId="102" priority="169" stopIfTrue="1"/>
  </conditionalFormatting>
  <conditionalFormatting sqref="C39">
    <cfRule type="duplicateValues" dxfId="101" priority="166" stopIfTrue="1"/>
    <cfRule type="duplicateValues" dxfId="100" priority="167" stopIfTrue="1"/>
  </conditionalFormatting>
  <conditionalFormatting sqref="C44">
    <cfRule type="duplicateValues" dxfId="99" priority="164" stopIfTrue="1"/>
    <cfRule type="duplicateValues" dxfId="98" priority="165" stopIfTrue="1"/>
  </conditionalFormatting>
  <conditionalFormatting sqref="C47">
    <cfRule type="duplicateValues" dxfId="97" priority="162" stopIfTrue="1"/>
    <cfRule type="duplicateValues" dxfId="96" priority="163" stopIfTrue="1"/>
  </conditionalFormatting>
  <conditionalFormatting sqref="C44">
    <cfRule type="duplicateValues" dxfId="95" priority="160" stopIfTrue="1"/>
    <cfRule type="duplicateValues" dxfId="94" priority="161" stopIfTrue="1"/>
  </conditionalFormatting>
  <conditionalFormatting sqref="C45">
    <cfRule type="duplicateValues" dxfId="93" priority="158" stopIfTrue="1"/>
    <cfRule type="duplicateValues" dxfId="92" priority="159" stopIfTrue="1"/>
  </conditionalFormatting>
  <conditionalFormatting sqref="C46">
    <cfRule type="duplicateValues" dxfId="91" priority="156" stopIfTrue="1"/>
    <cfRule type="duplicateValues" dxfId="90" priority="157" stopIfTrue="1"/>
  </conditionalFormatting>
  <conditionalFormatting sqref="C49">
    <cfRule type="duplicateValues" dxfId="89" priority="154" stopIfTrue="1"/>
    <cfRule type="duplicateValues" dxfId="88" priority="155" stopIfTrue="1"/>
  </conditionalFormatting>
  <conditionalFormatting sqref="C48">
    <cfRule type="duplicateValues" dxfId="87" priority="152" stopIfTrue="1"/>
    <cfRule type="duplicateValues" dxfId="86" priority="153" stopIfTrue="1"/>
  </conditionalFormatting>
  <conditionalFormatting sqref="C33">
    <cfRule type="duplicateValues" dxfId="85" priority="79" stopIfTrue="1"/>
    <cfRule type="duplicateValues" dxfId="84" priority="80" stopIfTrue="1"/>
  </conditionalFormatting>
  <conditionalFormatting sqref="C28">
    <cfRule type="duplicateValues" dxfId="83" priority="77" stopIfTrue="1"/>
    <cfRule type="duplicateValues" dxfId="82" priority="78" stopIfTrue="1"/>
  </conditionalFormatting>
  <conditionalFormatting sqref="C28">
    <cfRule type="duplicateValues" dxfId="81" priority="75" stopIfTrue="1"/>
    <cfRule type="duplicateValues" dxfId="80" priority="76" stopIfTrue="1"/>
  </conditionalFormatting>
  <conditionalFormatting sqref="C36">
    <cfRule type="duplicateValues" dxfId="79" priority="73" stopIfTrue="1"/>
    <cfRule type="duplicateValues" dxfId="78" priority="74" stopIfTrue="1"/>
  </conditionalFormatting>
  <conditionalFormatting sqref="C33">
    <cfRule type="duplicateValues" dxfId="77" priority="71" stopIfTrue="1"/>
    <cfRule type="duplicateValues" dxfId="76" priority="72" stopIfTrue="1"/>
  </conditionalFormatting>
  <conditionalFormatting sqref="C34:C36">
    <cfRule type="duplicateValues" dxfId="75" priority="69" stopIfTrue="1"/>
    <cfRule type="duplicateValues" dxfId="74" priority="70" stopIfTrue="1"/>
  </conditionalFormatting>
  <conditionalFormatting sqref="C35:C36">
    <cfRule type="duplicateValues" dxfId="73" priority="67" stopIfTrue="1"/>
    <cfRule type="duplicateValues" dxfId="72" priority="68" stopIfTrue="1"/>
  </conditionalFormatting>
  <conditionalFormatting sqref="C31">
    <cfRule type="duplicateValues" dxfId="71" priority="65" stopIfTrue="1"/>
    <cfRule type="duplicateValues" dxfId="70" priority="66" stopIfTrue="1"/>
  </conditionalFormatting>
  <conditionalFormatting sqref="C27">
    <cfRule type="duplicateValues" dxfId="69" priority="63" stopIfTrue="1"/>
    <cfRule type="duplicateValues" dxfId="68" priority="64" stopIfTrue="1"/>
  </conditionalFormatting>
  <conditionalFormatting sqref="C27">
    <cfRule type="duplicateValues" dxfId="67" priority="61" stopIfTrue="1"/>
    <cfRule type="duplicateValues" dxfId="66" priority="62" stopIfTrue="1"/>
  </conditionalFormatting>
  <conditionalFormatting sqref="C25">
    <cfRule type="duplicateValues" dxfId="65" priority="59" stopIfTrue="1"/>
    <cfRule type="duplicateValues" dxfId="64" priority="60" stopIfTrue="1"/>
  </conditionalFormatting>
  <conditionalFormatting sqref="C25">
    <cfRule type="duplicateValues" dxfId="63" priority="57" stopIfTrue="1"/>
    <cfRule type="duplicateValues" dxfId="62" priority="58" stopIfTrue="1"/>
  </conditionalFormatting>
  <conditionalFormatting sqref="C28">
    <cfRule type="duplicateValues" dxfId="61" priority="55" stopIfTrue="1"/>
    <cfRule type="duplicateValues" dxfId="60" priority="56" stopIfTrue="1"/>
  </conditionalFormatting>
  <conditionalFormatting sqref="C24">
    <cfRule type="duplicateValues" dxfId="59" priority="53" stopIfTrue="1"/>
    <cfRule type="duplicateValues" dxfId="58" priority="54" stopIfTrue="1"/>
  </conditionalFormatting>
  <conditionalFormatting sqref="C24">
    <cfRule type="duplicateValues" dxfId="57" priority="51" stopIfTrue="1"/>
    <cfRule type="duplicateValues" dxfId="56" priority="52" stopIfTrue="1"/>
  </conditionalFormatting>
  <conditionalFormatting sqref="C29">
    <cfRule type="duplicateValues" dxfId="55" priority="49" stopIfTrue="1"/>
    <cfRule type="duplicateValues" dxfId="54" priority="50" stopIfTrue="1"/>
  </conditionalFormatting>
  <conditionalFormatting sqref="C32">
    <cfRule type="duplicateValues" dxfId="53" priority="47" stopIfTrue="1"/>
    <cfRule type="duplicateValues" dxfId="52" priority="48" stopIfTrue="1"/>
  </conditionalFormatting>
  <conditionalFormatting sqref="C29">
    <cfRule type="duplicateValues" dxfId="51" priority="45" stopIfTrue="1"/>
    <cfRule type="duplicateValues" dxfId="50" priority="46" stopIfTrue="1"/>
  </conditionalFormatting>
  <conditionalFormatting sqref="C30">
    <cfRule type="duplicateValues" dxfId="49" priority="43" stopIfTrue="1"/>
    <cfRule type="duplicateValues" dxfId="48" priority="44" stopIfTrue="1"/>
  </conditionalFormatting>
  <conditionalFormatting sqref="C31">
    <cfRule type="duplicateValues" dxfId="47" priority="41" stopIfTrue="1"/>
    <cfRule type="duplicateValues" dxfId="46" priority="42" stopIfTrue="1"/>
  </conditionalFormatting>
  <conditionalFormatting sqref="C27">
    <cfRule type="duplicateValues" dxfId="45" priority="39" stopIfTrue="1"/>
    <cfRule type="duplicateValues" dxfId="44" priority="40" stopIfTrue="1"/>
  </conditionalFormatting>
  <conditionalFormatting sqref="C27">
    <cfRule type="duplicateValues" dxfId="43" priority="37" stopIfTrue="1"/>
    <cfRule type="duplicateValues" dxfId="42" priority="38" stopIfTrue="1"/>
  </conditionalFormatting>
  <conditionalFormatting sqref="C30">
    <cfRule type="duplicateValues" dxfId="41" priority="35" stopIfTrue="1"/>
    <cfRule type="duplicateValues" dxfId="40" priority="36" stopIfTrue="1"/>
  </conditionalFormatting>
  <conditionalFormatting sqref="C26">
    <cfRule type="duplicateValues" dxfId="39" priority="33" stopIfTrue="1"/>
    <cfRule type="duplicateValues" dxfId="38" priority="34" stopIfTrue="1"/>
  </conditionalFormatting>
  <conditionalFormatting sqref="C26">
    <cfRule type="duplicateValues" dxfId="37" priority="31" stopIfTrue="1"/>
    <cfRule type="duplicateValues" dxfId="36" priority="32" stopIfTrue="1"/>
  </conditionalFormatting>
  <conditionalFormatting sqref="C24">
    <cfRule type="duplicateValues" dxfId="35" priority="29" stopIfTrue="1"/>
    <cfRule type="duplicateValues" dxfId="34" priority="30" stopIfTrue="1"/>
  </conditionalFormatting>
  <conditionalFormatting sqref="C24">
    <cfRule type="duplicateValues" dxfId="33" priority="27" stopIfTrue="1"/>
    <cfRule type="duplicateValues" dxfId="32" priority="28" stopIfTrue="1"/>
  </conditionalFormatting>
  <conditionalFormatting sqref="C27">
    <cfRule type="duplicateValues" dxfId="31" priority="25" stopIfTrue="1"/>
    <cfRule type="duplicateValues" dxfId="30" priority="26" stopIfTrue="1"/>
  </conditionalFormatting>
  <conditionalFormatting sqref="C23">
    <cfRule type="duplicateValues" dxfId="29" priority="23" stopIfTrue="1"/>
    <cfRule type="duplicateValues" dxfId="28" priority="24" stopIfTrue="1"/>
  </conditionalFormatting>
  <conditionalFormatting sqref="C23">
    <cfRule type="duplicateValues" dxfId="27" priority="21" stopIfTrue="1"/>
    <cfRule type="duplicateValues" dxfId="26" priority="22" stopIfTrue="1"/>
  </conditionalFormatting>
  <conditionalFormatting sqref="C28">
    <cfRule type="duplicateValues" dxfId="25" priority="19" stopIfTrue="1"/>
    <cfRule type="duplicateValues" dxfId="24" priority="20" stopIfTrue="1"/>
  </conditionalFormatting>
  <conditionalFormatting sqref="C31">
    <cfRule type="duplicateValues" dxfId="23" priority="17" stopIfTrue="1"/>
    <cfRule type="duplicateValues" dxfId="22" priority="18" stopIfTrue="1"/>
  </conditionalFormatting>
  <conditionalFormatting sqref="C28">
    <cfRule type="duplicateValues" dxfId="21" priority="15" stopIfTrue="1"/>
    <cfRule type="duplicateValues" dxfId="20" priority="16" stopIfTrue="1"/>
  </conditionalFormatting>
  <conditionalFormatting sqref="C29">
    <cfRule type="duplicateValues" dxfId="19" priority="13" stopIfTrue="1"/>
    <cfRule type="duplicateValues" dxfId="18" priority="14" stopIfTrue="1"/>
  </conditionalFormatting>
  <conditionalFormatting sqref="C30">
    <cfRule type="duplicateValues" dxfId="17" priority="11" stopIfTrue="1"/>
    <cfRule type="duplicateValues" dxfId="16" priority="12" stopIfTrue="1"/>
  </conditionalFormatting>
  <conditionalFormatting sqref="C33">
    <cfRule type="duplicateValues" dxfId="15" priority="9" stopIfTrue="1"/>
    <cfRule type="duplicateValues" dxfId="14" priority="10" stopIfTrue="1"/>
  </conditionalFormatting>
  <conditionalFormatting sqref="C32">
    <cfRule type="duplicateValues" dxfId="13" priority="7" stopIfTrue="1"/>
    <cfRule type="duplicateValues" dxfId="12" priority="8" stopIfTrue="1"/>
  </conditionalFormatting>
  <conditionalFormatting sqref="C58:C59 C28:C56">
    <cfRule type="duplicateValues" dxfId="11" priority="400" stopIfTrue="1"/>
    <cfRule type="duplicateValues" dxfId="10" priority="401" stopIfTrue="1"/>
  </conditionalFormatting>
  <conditionalFormatting sqref="N58:N59 N12:N56">
    <cfRule type="duplicateValues" dxfId="9" priority="402"/>
    <cfRule type="duplicateValues" dxfId="8" priority="403"/>
  </conditionalFormatting>
  <conditionalFormatting sqref="C57">
    <cfRule type="duplicateValues" dxfId="7" priority="3" stopIfTrue="1"/>
    <cfRule type="duplicateValues" dxfId="6" priority="4" stopIfTrue="1"/>
  </conditionalFormatting>
  <conditionalFormatting sqref="N57">
    <cfRule type="duplicateValues" dxfId="5" priority="5"/>
    <cfRule type="duplicateValues" dxfId="4" priority="6"/>
  </conditionalFormatting>
  <conditionalFormatting sqref="V34:Y59">
    <cfRule type="cellIs" dxfId="3" priority="2" operator="lessThan">
      <formula>30</formula>
    </cfRule>
  </conditionalFormatting>
  <conditionalFormatting sqref="C12:C48">
    <cfRule type="duplicateValues" dxfId="2" priority="404" stopIfTrue="1"/>
    <cfRule type="duplicateValues" dxfId="1" priority="405" stopIfTrue="1"/>
  </conditionalFormatting>
  <conditionalFormatting sqref="V12:Y33">
    <cfRule type="cellIs" dxfId="0" priority="1" operator="lessThan">
      <formula>30</formula>
    </cfRule>
  </conditionalFormatting>
  <pageMargins left="0.17" right="0" top="0.47244094488188981" bottom="0.43" header="0" footer="0.17"/>
  <pageSetup paperSize="9" scale="85" orientation="portrait" r:id="rId1"/>
  <headerFooter alignWithMargins="0">
    <oddFooter>&amp;R&amp;"Times New Roman,Italic"&amp;11Trang &amp;P</oddFooter>
  </headerFooter>
  <colBreaks count="1" manualBreakCount="1">
    <brk id="2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B2</vt:lpstr>
      <vt:lpstr>B1</vt:lpstr>
      <vt:lpstr>A2</vt:lpstr>
      <vt:lpstr>'A2'!Print_Titles</vt:lpstr>
      <vt:lpstr>'B1'!Print_Titles</vt:lpstr>
      <vt:lpstr>'B2'!Print_Titles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PTIT</cp:lastModifiedBy>
  <cp:lastPrinted>2022-08-10T10:38:38Z</cp:lastPrinted>
  <dcterms:created xsi:type="dcterms:W3CDTF">2013-11-05T07:13:22Z</dcterms:created>
  <dcterms:modified xsi:type="dcterms:W3CDTF">2022-09-23T09:11:39Z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7a863701-4c67-4003-b2dd-3a7e2788f687</vt:lpwstr>
  </property>
</Properties>
</file>